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5년\운영위원회 및 이사회\결산보고-운영, 이사회 후\결산공고\"/>
    </mc:Choice>
  </mc:AlternateContent>
  <xr:revisionPtr revIDLastSave="0" documentId="13_ncr:1_{B4D1D623-43FE-45BA-8F17-FF81A41C6AE6}" xr6:coauthVersionLast="47" xr6:coauthVersionMax="47" xr10:uidLastSave="{00000000-0000-0000-0000-000000000000}"/>
  <bookViews>
    <workbookView xWindow="6420" yWindow="645" windowWidth="31590" windowHeight="18105" tabRatio="780" activeTab="4" xr2:uid="{00000000-000D-0000-FFFF-FFFF00000000}"/>
  </bookViews>
  <sheets>
    <sheet name="후원금 수입명세서" sheetId="3" r:id="rId1"/>
    <sheet name="후원품 수입명세서" sheetId="5" r:id="rId2"/>
    <sheet name="후원금 사용명세서" sheetId="8" r:id="rId3"/>
    <sheet name="후원품 사용명세서" sheetId="9" r:id="rId4"/>
    <sheet name="후원금전용계좌" sheetId="10" r:id="rId5"/>
  </sheets>
  <definedNames>
    <definedName name="_xlnm.Print_Area" localSheetId="2">'후원금 사용명세서'!$A$1:$G$12</definedName>
    <definedName name="_xlnm.Print_Area" localSheetId="0">'후원금 수입명세서'!$A$1:$L$18</definedName>
    <definedName name="_xlnm.Print_Area" localSheetId="4">후원금전용계좌!$A$1:$C$9</definedName>
    <definedName name="_xlnm.Print_Area" localSheetId="3">'후원품 사용명세서'!$A$1:$H$13</definedName>
    <definedName name="_xlnm.Print_Area" localSheetId="1">'후원품 수입명세서'!$A$1:$N$14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9" l="1"/>
  <c r="G13" i="9"/>
  <c r="G8" i="9"/>
  <c r="G7" i="9"/>
</calcChain>
</file>

<file path=xl/sharedStrings.xml><?xml version="1.0" encoding="utf-8"?>
<sst xmlns="http://schemas.openxmlformats.org/spreadsheetml/2006/main" count="277" uniqueCount="152">
  <si>
    <t>후원금 수입 및 사용결과보고서</t>
    <phoneticPr fontId="1" type="noConversion"/>
  </si>
  <si>
    <r>
      <rPr>
        <sz val="16"/>
        <color theme="1"/>
        <rFont val="HY견고딕"/>
        <family val="1"/>
        <charset val="129"/>
      </rPr>
      <t>5. 후원금전용계좌</t>
    </r>
    <r>
      <rPr>
        <sz val="12"/>
        <color theme="1"/>
        <rFont val="HY견고딕"/>
        <family val="1"/>
        <charset val="129"/>
      </rPr>
      <t xml:space="preserve">                                                                                                              </t>
    </r>
    <phoneticPr fontId="1" type="noConversion"/>
  </si>
  <si>
    <t>순번</t>
    <phoneticPr fontId="1" type="noConversion"/>
  </si>
  <si>
    <t>사용일자</t>
    <phoneticPr fontId="1" type="noConversion"/>
  </si>
  <si>
    <t>사용내역</t>
    <phoneticPr fontId="1" type="noConversion"/>
  </si>
  <si>
    <t>사용처</t>
    <phoneticPr fontId="1" type="noConversion"/>
  </si>
  <si>
    <t>수량/단위</t>
    <phoneticPr fontId="1" type="noConversion"/>
  </si>
  <si>
    <t>상당금액</t>
    <phoneticPr fontId="1" type="noConversion"/>
  </si>
  <si>
    <t>비고</t>
    <phoneticPr fontId="1" type="noConversion"/>
  </si>
  <si>
    <t>금액</t>
    <phoneticPr fontId="1" type="noConversion"/>
  </si>
  <si>
    <t>결연후원 금품여부</t>
    <phoneticPr fontId="1" type="noConversion"/>
  </si>
  <si>
    <t>산출기준</t>
    <phoneticPr fontId="1" type="noConversion"/>
  </si>
  <si>
    <t>비고</t>
    <phoneticPr fontId="1" type="noConversion"/>
  </si>
  <si>
    <t>순번</t>
    <phoneticPr fontId="1" type="noConversion"/>
  </si>
  <si>
    <t>발생일자</t>
    <phoneticPr fontId="1" type="noConversion"/>
  </si>
  <si>
    <t>내역</t>
    <phoneticPr fontId="1" type="noConversion"/>
  </si>
  <si>
    <t>비영리법인 구분</t>
    <phoneticPr fontId="1" type="noConversion"/>
  </si>
  <si>
    <t>기타 내용</t>
    <phoneticPr fontId="1" type="noConversion"/>
  </si>
  <si>
    <t>모금자기관 여부</t>
    <phoneticPr fontId="1" type="noConversion"/>
  </si>
  <si>
    <t>기부금단체 여부</t>
    <phoneticPr fontId="1" type="noConversion"/>
  </si>
  <si>
    <t>후원금종류</t>
    <phoneticPr fontId="1" type="noConversion"/>
  </si>
  <si>
    <t>후원자 구분</t>
    <phoneticPr fontId="1" type="noConversion"/>
  </si>
  <si>
    <t>금융기관 등의 명칭</t>
    <phoneticPr fontId="1" type="noConversion"/>
  </si>
  <si>
    <t>계좌번호</t>
    <phoneticPr fontId="1" type="noConversion"/>
  </si>
  <si>
    <t>계좌명의</t>
    <phoneticPr fontId="1" type="noConversion"/>
  </si>
  <si>
    <t>후원자</t>
    <phoneticPr fontId="1" type="noConversion"/>
  </si>
  <si>
    <r>
      <rPr>
        <sz val="16"/>
        <color theme="1"/>
        <rFont val="HY견고딕"/>
        <family val="1"/>
        <charset val="129"/>
      </rPr>
      <t>2. 후원금품 수입명세서</t>
    </r>
    <r>
      <rPr>
        <sz val="12"/>
        <color theme="1"/>
        <rFont val="HY견고딕"/>
        <family val="1"/>
        <charset val="129"/>
      </rPr>
      <t xml:space="preserve">                                                                                                               </t>
    </r>
    <phoneticPr fontId="1" type="noConversion"/>
  </si>
  <si>
    <t>5. 지역사회후원금품</t>
  </si>
  <si>
    <t>NH농협은행</t>
    <phoneticPr fontId="1" type="noConversion"/>
  </si>
  <si>
    <t>301-0203-3533-61</t>
    <phoneticPr fontId="1" type="noConversion"/>
  </si>
  <si>
    <t>301-0235-4500-11</t>
    <phoneticPr fontId="1" type="noConversion"/>
  </si>
  <si>
    <t>301-0236-6092-21</t>
    <phoneticPr fontId="1" type="noConversion"/>
  </si>
  <si>
    <t>301-0238-9052-81</t>
    <phoneticPr fontId="1" type="noConversion"/>
  </si>
  <si>
    <t>고성군가족센터</t>
    <phoneticPr fontId="1" type="noConversion"/>
  </si>
  <si>
    <t>한국남*******</t>
    <phoneticPr fontId="1" type="noConversion"/>
  </si>
  <si>
    <t>경남*********</t>
    <phoneticPr fontId="1" type="noConversion"/>
  </si>
  <si>
    <t>5. 지역사회후원금품</t>
    <phoneticPr fontId="1" type="noConversion"/>
  </si>
  <si>
    <t>3.비영리법인</t>
    <phoneticPr fontId="1" type="noConversion"/>
  </si>
  <si>
    <r>
      <rPr>
        <sz val="16"/>
        <rFont val="HY견고딕"/>
        <family val="1"/>
        <charset val="129"/>
      </rPr>
      <t>1. 후원금 수입명세서</t>
    </r>
    <r>
      <rPr>
        <sz val="12"/>
        <rFont val="HY견고딕"/>
        <family val="1"/>
        <charset val="129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(단위 : 원)</t>
    </r>
    <phoneticPr fontId="1" type="noConversion"/>
  </si>
  <si>
    <t>박**</t>
    <phoneticPr fontId="1" type="noConversion"/>
  </si>
  <si>
    <t>소가******</t>
    <phoneticPr fontId="1" type="noConversion"/>
  </si>
  <si>
    <t>Y</t>
    <phoneticPr fontId="1" type="noConversion"/>
  </si>
  <si>
    <t>1.개인</t>
    <phoneticPr fontId="1" type="noConversion"/>
  </si>
  <si>
    <t>김**</t>
    <phoneticPr fontId="1" type="noConversion"/>
  </si>
  <si>
    <t>개인 일시후원</t>
    <phoneticPr fontId="1" type="noConversion"/>
  </si>
  <si>
    <t>301-0274-3915-81</t>
    <phoneticPr fontId="1" type="noConversion"/>
  </si>
  <si>
    <t>N</t>
    <phoneticPr fontId="1" type="noConversion"/>
  </si>
  <si>
    <r>
      <rPr>
        <sz val="16"/>
        <color theme="1"/>
        <rFont val="HY견고딕"/>
        <family val="1"/>
        <charset val="129"/>
      </rPr>
      <t>4. 후원품 사용명세서</t>
    </r>
    <r>
      <rPr>
        <sz val="12"/>
        <color theme="1"/>
        <rFont val="HY견고딕"/>
        <family val="1"/>
        <charset val="129"/>
      </rPr>
      <t xml:space="preserve">                                                                                                               </t>
    </r>
    <phoneticPr fontId="1" type="noConversion"/>
  </si>
  <si>
    <t>단가</t>
    <phoneticPr fontId="1" type="noConversion"/>
  </si>
  <si>
    <r>
      <rPr>
        <sz val="16"/>
        <rFont val="HY견고딕"/>
        <family val="1"/>
        <charset val="129"/>
      </rPr>
      <t xml:space="preserve">3. 후원금 사용명세서               </t>
    </r>
    <r>
      <rPr>
        <sz val="12"/>
        <rFont val="HY견고딕"/>
        <family val="1"/>
        <charset val="129"/>
      </rPr>
      <t xml:space="preserve">                                                                                                                                                                (단위 : 원)</t>
    </r>
    <phoneticPr fontId="1" type="noConversion"/>
  </si>
  <si>
    <t>김해롯데워터파크 
실내이용티켓</t>
    <phoneticPr fontId="1" type="noConversion"/>
  </si>
  <si>
    <t xml:space="preserve"> </t>
    <phoneticPr fontId="1" type="noConversion"/>
  </si>
  <si>
    <t>1. 민간단체보조금품</t>
  </si>
  <si>
    <t>3.비영리법인</t>
  </si>
  <si>
    <t>Y</t>
    <phoneticPr fontId="1" type="noConversion"/>
  </si>
  <si>
    <t>N</t>
    <phoneticPr fontId="1" type="noConversion"/>
  </si>
  <si>
    <t>4. 민간단체</t>
    <phoneticPr fontId="1" type="noConversion"/>
  </si>
  <si>
    <t>순번</t>
  </si>
  <si>
    <t>발생일자</t>
  </si>
  <si>
    <t>후원품
종류</t>
  </si>
  <si>
    <t>후원자 
구분</t>
  </si>
  <si>
    <t>후원자</t>
  </si>
  <si>
    <t>내역</t>
  </si>
  <si>
    <t>품명</t>
  </si>
  <si>
    <t>수량/단위</t>
  </si>
  <si>
    <t>상당금액</t>
  </si>
  <si>
    <t>비고</t>
  </si>
  <si>
    <t>비영리법인 구분</t>
  </si>
  <si>
    <t>기타 내용</t>
  </si>
  <si>
    <t>모금자기관 여부</t>
  </si>
  <si>
    <t>기부금단체 여부</t>
  </si>
  <si>
    <t>동행****</t>
    <phoneticPr fontId="1" type="noConversion"/>
  </si>
  <si>
    <t>1.개인</t>
  </si>
  <si>
    <t>2024년「사랑아 입학 축하해」프로그램 운영비</t>
    <phoneticPr fontId="1" type="noConversion"/>
  </si>
  <si>
    <t>2024년「나도 유튜브크리에이터!」프로그램 운영비</t>
    <phoneticPr fontId="1" type="noConversion"/>
  </si>
  <si>
    <t>2024년「꿈나비! 꿈을 찾는 나의 비상」프로그램 운영비</t>
    <phoneticPr fontId="1" type="noConversion"/>
  </si>
  <si>
    <t>2024년「제47회 소가야문화제 체험부스」프로그램 운영비</t>
    <phoneticPr fontId="1" type="noConversion"/>
  </si>
  <si>
    <t>이**</t>
    <phoneticPr fontId="1" type="noConversion"/>
  </si>
  <si>
    <t>백**</t>
    <phoneticPr fontId="1" type="noConversion"/>
  </si>
  <si>
    <t>최**</t>
    <phoneticPr fontId="1" type="noConversion"/>
  </si>
  <si>
    <t>장**</t>
    <phoneticPr fontId="1" type="noConversion"/>
  </si>
  <si>
    <t>(기간  :  2024년 1월 1일부터 ~ 2024년 12월 31일까지)</t>
    <phoneticPr fontId="1" type="noConversion"/>
  </si>
  <si>
    <t>2024.01.24.</t>
    <phoneticPr fontId="1" type="noConversion"/>
  </si>
  <si>
    <t>2024.02.06.</t>
    <phoneticPr fontId="1" type="noConversion"/>
  </si>
  <si>
    <t>2024.04.25.</t>
    <phoneticPr fontId="1" type="noConversion"/>
  </si>
  <si>
    <t>2024.7.10.</t>
    <phoneticPr fontId="1" type="noConversion"/>
  </si>
  <si>
    <t>2024.8.22.</t>
    <phoneticPr fontId="1" type="noConversion"/>
  </si>
  <si>
    <t>2024.04.18.</t>
    <phoneticPr fontId="1" type="noConversion"/>
  </si>
  <si>
    <t>2024.05.16.</t>
    <phoneticPr fontId="1" type="noConversion"/>
  </si>
  <si>
    <t>2024.12.11.</t>
    <phoneticPr fontId="1" type="noConversion"/>
  </si>
  <si>
    <t>2024.12.13.</t>
    <phoneticPr fontId="1" type="noConversion"/>
  </si>
  <si>
    <t>2024.12.26.</t>
    <phoneticPr fontId="1" type="noConversion"/>
  </si>
  <si>
    <t>(기간  :  2024년 1월 1일부터~ 2024년 12월 31일까지)</t>
    <phoneticPr fontId="1" type="noConversion"/>
  </si>
  <si>
    <t>후원픔 수입 및 사용결과보고서</t>
    <phoneticPr fontId="1" type="noConversion"/>
  </si>
  <si>
    <t>후원품 수입 및 사용결과보고서</t>
    <phoneticPr fontId="1" type="noConversion"/>
  </si>
  <si>
    <t>2024.02.05.</t>
    <phoneticPr fontId="1" type="noConversion"/>
  </si>
  <si>
    <t>2024년 초등학교 입학 예정 자녀 입학선물(책가방) 구입</t>
    <phoneticPr fontId="1" type="noConversion"/>
  </si>
  <si>
    <t xml:space="preserve"> - 입학선물(가방 구입) 3,000,000원</t>
    <phoneticPr fontId="1" type="noConversion"/>
  </si>
  <si>
    <t>2024.07.19.
~11.29.</t>
    <phoneticPr fontId="1" type="noConversion"/>
  </si>
  <si>
    <t>2024년「시니어 영어교실」프로그램 운영비</t>
    <phoneticPr fontId="1" type="noConversion"/>
  </si>
  <si>
    <t xml:space="preserve"> - 프로그램 운영비 2,298,000원</t>
    <phoneticPr fontId="1" type="noConversion"/>
  </si>
  <si>
    <t xml:space="preserve"> - 프로그램 운영비2,623,400원</t>
    <phoneticPr fontId="1" type="noConversion"/>
  </si>
  <si>
    <t>2024.10.04.</t>
    <phoneticPr fontId="1" type="noConversion"/>
  </si>
  <si>
    <t>2024년 다문화자녀 방학프로그램
「꿈나비! 꿈을 찾는 나의 비상」 프로그램 운영비</t>
    <phoneticPr fontId="1" type="noConversion"/>
  </si>
  <si>
    <t>2024년 진로체험 프로그램
「우주 라이크(Would U Like) 진로 탐사대」프로그램 운영비</t>
    <phoneticPr fontId="1" type="noConversion"/>
  </si>
  <si>
    <t xml:space="preserve"> - 프로그램 운영비 8,687,500원</t>
    <phoneticPr fontId="1" type="noConversion"/>
  </si>
  <si>
    <t>2024.08.23.
~08.25.</t>
    <phoneticPr fontId="1" type="noConversion"/>
  </si>
  <si>
    <t>2024년 결혼이민여성 취업교육
「이젠 나도 유튜브 크리에이터!」 프로그램 운영비</t>
    <phoneticPr fontId="1" type="noConversion"/>
  </si>
  <si>
    <t xml:space="preserve"> - 프로그램 운영비 4,800,000원</t>
    <phoneticPr fontId="1" type="noConversion"/>
  </si>
  <si>
    <t xml:space="preserve"> - 어울림한마당 경품구입(TV) 및 현수막 제작 1,100,000원</t>
    <phoneticPr fontId="1" type="noConversion"/>
  </si>
  <si>
    <t>2024.10.03.
~ 10.05.</t>
    <phoneticPr fontId="1" type="noConversion"/>
  </si>
  <si>
    <t>2024년 제47회 소가야문화제
「다채로운 세계문화」 프로그램 운영비</t>
    <phoneticPr fontId="1" type="noConversion"/>
  </si>
  <si>
    <t xml:space="preserve"> - 프로그램 운영비 2,000,000원</t>
    <phoneticPr fontId="1" type="noConversion"/>
  </si>
  <si>
    <t>50점</t>
    <phoneticPr fontId="1" type="noConversion"/>
  </si>
  <si>
    <t>김창숙 부띠끄 동계 의류</t>
    <phoneticPr fontId="1" type="noConversion"/>
  </si>
  <si>
    <t>저소득 다문화가정 및 다문화가정 시부모님 등</t>
    <phoneticPr fontId="1" type="noConversion"/>
  </si>
  <si>
    <t>25장</t>
    <phoneticPr fontId="1" type="noConversion"/>
  </si>
  <si>
    <t>'위드마이패밀리' 프로그램 운영</t>
    <phoneticPr fontId="1" type="noConversion"/>
  </si>
  <si>
    <t>여성의류</t>
    <phoneticPr fontId="1" type="noConversion"/>
  </si>
  <si>
    <t>50세트</t>
    <phoneticPr fontId="1" type="noConversion"/>
  </si>
  <si>
    <t>다문화가족어울림한마당 경품</t>
    <phoneticPr fontId="1" type="noConversion"/>
  </si>
  <si>
    <t>전자레인지, 1구 인덕션 외</t>
    <phoneticPr fontId="1" type="noConversion"/>
  </si>
  <si>
    <t>73개</t>
    <phoneticPr fontId="1" type="noConversion"/>
  </si>
  <si>
    <t>TV</t>
    <phoneticPr fontId="1" type="noConversion"/>
  </si>
  <si>
    <t>1개</t>
    <phoneticPr fontId="1" type="noConversion"/>
  </si>
  <si>
    <t>다문화가족어울림한마당 참여 어린이 배부</t>
    <phoneticPr fontId="1" type="noConversion"/>
  </si>
  <si>
    <t>어린이 영양제</t>
    <phoneticPr fontId="1" type="noConversion"/>
  </si>
  <si>
    <t>2024년 다문화가족어울림한마당 프로그램 운영 경품 구입 등</t>
    <phoneticPr fontId="1" type="noConversion"/>
  </si>
  <si>
    <t>2024-01-01
~12-31</t>
    <phoneticPr fontId="1" type="noConversion"/>
  </si>
  <si>
    <t>가족센터 화장실 등 화장지 사용</t>
    <phoneticPr fontId="1" type="noConversion"/>
  </si>
  <si>
    <t>12박스</t>
    <phoneticPr fontId="1" type="noConversion"/>
  </si>
  <si>
    <t>80개</t>
    <phoneticPr fontId="1" type="noConversion"/>
  </si>
  <si>
    <t>화장지</t>
    <phoneticPr fontId="1" type="noConversion"/>
  </si>
  <si>
    <t>쌀</t>
    <phoneticPr fontId="1" type="noConversion"/>
  </si>
  <si>
    <t>다문화가족 및 취약계층 가정 배부</t>
    <phoneticPr fontId="1" type="noConversion"/>
  </si>
  <si>
    <t>60포</t>
    <phoneticPr fontId="1" type="noConversion"/>
  </si>
  <si>
    <t>2024.03.19.
~2024.05.21.</t>
    <phoneticPr fontId="1" type="noConversion"/>
  </si>
  <si>
    <t>경상남도****</t>
    <phoneticPr fontId="1" type="noConversion"/>
  </si>
  <si>
    <t>김해롯데워터파크 이용권</t>
    <phoneticPr fontId="1" type="noConversion"/>
  </si>
  <si>
    <t xml:space="preserve">이용권 </t>
    <phoneticPr fontId="1" type="noConversion"/>
  </si>
  <si>
    <t>지파운데이션 여성의류 나눔</t>
    <phoneticPr fontId="1" type="noConversion"/>
  </si>
  <si>
    <t>겨울 니트 3종</t>
    <phoneticPr fontId="1" type="noConversion"/>
  </si>
  <si>
    <t>최** 외</t>
    <phoneticPr fontId="1" type="noConversion"/>
  </si>
  <si>
    <t>한국건*****</t>
    <phoneticPr fontId="1" type="noConversion"/>
  </si>
  <si>
    <t>쌀20KG</t>
    <phoneticPr fontId="1" type="noConversion"/>
  </si>
  <si>
    <t>좋은**</t>
    <phoneticPr fontId="1" type="noConversion"/>
  </si>
  <si>
    <t>센터 내 사용</t>
    <phoneticPr fontId="1" type="noConversion"/>
  </si>
  <si>
    <t>두루마리 화장지</t>
    <phoneticPr fontId="1" type="noConversion"/>
  </si>
  <si>
    <t xml:space="preserve">어울림한마당 경품 </t>
    <phoneticPr fontId="1" type="noConversion"/>
  </si>
  <si>
    <t>어울림한마당 경품</t>
    <phoneticPr fontId="1" type="noConversion"/>
  </si>
  <si>
    <t xml:space="preserve"> 전자레인지, 1구 인덕션  외</t>
    <phoneticPr fontId="1" type="noConversion"/>
  </si>
  <si>
    <t>다문화가족어울림한마당 참석 
결혼이민여성 배부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</si>
</sst>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HY중고딕"/>
      <family val="1"/>
      <charset val="129"/>
    </font>
    <font>
      <sz val="12"/>
      <color theme="1"/>
      <name val="HY중고딕"/>
      <family val="1"/>
      <charset val="129"/>
    </font>
    <font>
      <sz val="12"/>
      <color theme="1"/>
      <name val="HY견고딕"/>
      <family val="1"/>
      <charset val="129"/>
    </font>
    <font>
      <sz val="24"/>
      <color theme="1"/>
      <name val="휴먼둥근헤드라인"/>
      <family val="1"/>
      <charset val="129"/>
    </font>
    <font>
      <sz val="16"/>
      <color theme="1"/>
      <name val="HY견고딕"/>
      <family val="1"/>
      <charset val="129"/>
    </font>
    <font>
      <sz val="14"/>
      <color theme="1"/>
      <name val="HY중고딕"/>
      <family val="1"/>
      <charset val="129"/>
    </font>
    <font>
      <b/>
      <sz val="11"/>
      <color theme="1"/>
      <name val="HY중고딕"/>
      <family val="1"/>
      <charset val="129"/>
    </font>
    <font>
      <sz val="11"/>
      <color theme="1"/>
      <name val="맑은 고딕"/>
      <family val="2"/>
      <charset val="129"/>
      <scheme val="minor"/>
    </font>
    <font>
      <sz val="24"/>
      <name val="휴먼둥근헤드라인"/>
      <family val="1"/>
      <charset val="129"/>
    </font>
    <font>
      <sz val="11"/>
      <name val="맑은 고딕"/>
      <family val="2"/>
      <charset val="129"/>
      <scheme val="minor"/>
    </font>
    <font>
      <sz val="12"/>
      <name val="HY중고딕"/>
      <family val="1"/>
      <charset val="129"/>
    </font>
    <font>
      <sz val="11"/>
      <name val="HY중고딕"/>
      <family val="1"/>
      <charset val="129"/>
    </font>
    <font>
      <sz val="12"/>
      <name val="HY견고딕"/>
      <family val="1"/>
      <charset val="129"/>
    </font>
    <font>
      <sz val="16"/>
      <name val="HY견고딕"/>
      <family val="1"/>
      <charset val="129"/>
    </font>
    <font>
      <b/>
      <sz val="11"/>
      <name val="HY중고딕"/>
      <family val="1"/>
      <charset val="129"/>
    </font>
    <font>
      <sz val="10"/>
      <name val="함초롬돋움"/>
      <family val="3"/>
      <charset val="129"/>
    </font>
    <font>
      <sz val="11"/>
      <name val="맑은 고딕"/>
      <family val="3"/>
      <charset val="129"/>
      <scheme val="major"/>
    </font>
    <font>
      <sz val="10"/>
      <name val="HY중고딕"/>
      <family val="1"/>
      <charset val="129"/>
    </font>
    <font>
      <sz val="11"/>
      <color rgb="FF000000"/>
      <name val="HY중고딕"/>
      <family val="1"/>
      <charset val="129"/>
    </font>
    <font>
      <sz val="10"/>
      <color theme="1"/>
      <name val="HY중고딕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2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2" fillId="0" borderId="0" xfId="0" applyFont="1" applyAlignment="1">
      <alignment horizontal="left" vertical="center" shrinkToFit="1"/>
    </xf>
    <xf numFmtId="0" fontId="7" fillId="0" borderId="0" xfId="0" applyFont="1" applyAlignment="1">
      <alignment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 shrinkToFit="1"/>
    </xf>
    <xf numFmtId="0" fontId="8" fillId="2" borderId="5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11" fillId="0" borderId="0" xfId="0" applyFont="1" applyAlignment="1">
      <alignment vertical="center" shrinkToFit="1"/>
    </xf>
    <xf numFmtId="0" fontId="12" fillId="0" borderId="0" xfId="0" applyFont="1" applyAlignment="1">
      <alignment vertical="center" shrinkToFit="1"/>
    </xf>
    <xf numFmtId="0" fontId="13" fillId="0" borderId="0" xfId="0" applyFont="1" applyAlignment="1">
      <alignment vertical="center" shrinkToFit="1"/>
    </xf>
    <xf numFmtId="0" fontId="13" fillId="0" borderId="0" xfId="0" applyFont="1" applyAlignment="1">
      <alignment horizontal="left"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right" vertical="center" shrinkToFit="1"/>
    </xf>
    <xf numFmtId="0" fontId="16" fillId="2" borderId="1" xfId="0" applyFont="1" applyFill="1" applyBorder="1" applyAlignment="1">
      <alignment horizontal="center" vertical="center" wrapText="1" shrinkToFit="1"/>
    </xf>
    <xf numFmtId="0" fontId="16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left" vertical="center" shrinkToFit="1"/>
    </xf>
    <xf numFmtId="0" fontId="17" fillId="0" borderId="18" xfId="0" applyFont="1" applyBorder="1" applyAlignment="1">
      <alignment horizontal="center" vertical="center" wrapText="1"/>
    </xf>
    <xf numFmtId="41" fontId="13" fillId="0" borderId="1" xfId="1" applyFont="1" applyBorder="1" applyAlignment="1">
      <alignment horizontal="center" vertical="center" shrinkToFit="1"/>
    </xf>
    <xf numFmtId="41" fontId="13" fillId="0" borderId="1" xfId="1" applyFont="1" applyBorder="1" applyAlignment="1">
      <alignment horizontal="left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wrapText="1" shrinkToFit="1"/>
    </xf>
    <xf numFmtId="0" fontId="17" fillId="0" borderId="17" xfId="0" applyFont="1" applyBorder="1" applyAlignment="1">
      <alignment horizontal="center" vertical="center" wrapText="1"/>
    </xf>
    <xf numFmtId="41" fontId="13" fillId="0" borderId="1" xfId="1" applyFont="1" applyBorder="1" applyAlignment="1">
      <alignment horizontal="center" vertical="center" wrapText="1" shrinkToFit="1"/>
    </xf>
    <xf numFmtId="0" fontId="11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left" vertical="center" shrinkToFit="1"/>
    </xf>
    <xf numFmtId="41" fontId="11" fillId="0" borderId="0" xfId="0" applyNumberFormat="1" applyFont="1" applyAlignment="1">
      <alignment horizontal="right" vertical="center" shrinkToFit="1"/>
    </xf>
    <xf numFmtId="41" fontId="11" fillId="0" borderId="0" xfId="0" applyNumberFormat="1" applyFont="1" applyAlignment="1">
      <alignment horizontal="center" vertical="center" shrinkToFit="1"/>
    </xf>
    <xf numFmtId="0" fontId="11" fillId="0" borderId="0" xfId="0" applyFont="1" applyAlignment="1">
      <alignment horizontal="right" vertical="center" shrinkToFit="1"/>
    </xf>
    <xf numFmtId="41" fontId="11" fillId="0" borderId="0" xfId="1" applyFont="1" applyAlignment="1">
      <alignment vertical="center" shrinkToFit="1"/>
    </xf>
    <xf numFmtId="41" fontId="13" fillId="0" borderId="0" xfId="1" applyFont="1" applyAlignment="1">
      <alignment vertical="center" shrinkToFit="1"/>
    </xf>
    <xf numFmtId="0" fontId="16" fillId="2" borderId="4" xfId="0" applyFont="1" applyFill="1" applyBorder="1" applyAlignment="1">
      <alignment horizontal="center" vertical="center" shrinkToFit="1"/>
    </xf>
    <xf numFmtId="0" fontId="16" fillId="2" borderId="5" xfId="0" applyFont="1" applyFill="1" applyBorder="1" applyAlignment="1">
      <alignment horizontal="center" vertical="center" shrinkToFit="1"/>
    </xf>
    <xf numFmtId="41" fontId="18" fillId="0" borderId="0" xfId="1" applyFont="1" applyAlignment="1">
      <alignment horizontal="center" vertical="center" shrinkToFit="1"/>
    </xf>
    <xf numFmtId="41" fontId="13" fillId="0" borderId="1" xfId="1" applyFont="1" applyBorder="1" applyAlignment="1">
      <alignment horizontal="right" vertical="center" shrinkToFit="1"/>
    </xf>
    <xf numFmtId="0" fontId="13" fillId="0" borderId="1" xfId="0" applyFont="1" applyBorder="1" applyAlignment="1">
      <alignment horizontal="right" vertical="center" shrinkToFit="1"/>
    </xf>
    <xf numFmtId="0" fontId="19" fillId="0" borderId="1" xfId="0" applyFont="1" applyBorder="1" applyAlignment="1">
      <alignment horizontal="left" vertical="center" wrapText="1" shrinkToFit="1"/>
    </xf>
    <xf numFmtId="41" fontId="11" fillId="0" borderId="0" xfId="1" applyFont="1" applyAlignment="1">
      <alignment horizontal="center" vertical="center" shrinkToFit="1"/>
    </xf>
    <xf numFmtId="0" fontId="16" fillId="2" borderId="3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left" vertical="center" shrinkToFit="1"/>
    </xf>
    <xf numFmtId="0" fontId="8" fillId="2" borderId="3" xfId="0" applyFont="1" applyFill="1" applyBorder="1" applyAlignment="1">
      <alignment horizontal="center" vertical="center" shrinkToFit="1"/>
    </xf>
    <xf numFmtId="14" fontId="2" fillId="0" borderId="1" xfId="0" applyNumberFormat="1" applyFont="1" applyBorder="1" applyAlignment="1">
      <alignment horizontal="center" vertical="center" shrinkToFit="1"/>
    </xf>
    <xf numFmtId="3" fontId="2" fillId="0" borderId="1" xfId="0" applyNumberFormat="1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shrinkToFit="1"/>
    </xf>
    <xf numFmtId="3" fontId="2" fillId="0" borderId="9" xfId="0" applyNumberFormat="1" applyFont="1" applyBorder="1" applyAlignment="1">
      <alignment horizontal="center" vertical="center" shrinkToFit="1"/>
    </xf>
    <xf numFmtId="0" fontId="21" fillId="0" borderId="6" xfId="0" applyFont="1" applyBorder="1" applyAlignment="1">
      <alignment horizontal="center" vertical="center" shrinkToFit="1"/>
    </xf>
    <xf numFmtId="14" fontId="21" fillId="0" borderId="1" xfId="0" applyNumberFormat="1" applyFont="1" applyBorder="1" applyAlignment="1">
      <alignment horizontal="center" vertical="center" shrinkToFit="1"/>
    </xf>
    <xf numFmtId="0" fontId="21" fillId="0" borderId="1" xfId="0" applyFont="1" applyBorder="1" applyAlignment="1">
      <alignment horizontal="center" vertical="center" shrinkToFit="1"/>
    </xf>
    <xf numFmtId="0" fontId="21" fillId="0" borderId="1" xfId="0" applyFont="1" applyBorder="1" applyAlignment="1">
      <alignment horizontal="left" vertical="center" shrinkToFit="1"/>
    </xf>
    <xf numFmtId="0" fontId="21" fillId="0" borderId="1" xfId="0" applyFont="1" applyBorder="1" applyAlignment="1">
      <alignment horizontal="center" vertical="center" wrapText="1" shrinkToFit="1"/>
    </xf>
    <xf numFmtId="41" fontId="11" fillId="0" borderId="0" xfId="1" applyFont="1" applyAlignment="1">
      <alignment horizontal="left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left" vertical="center" shrinkToFit="1"/>
    </xf>
    <xf numFmtId="0" fontId="17" fillId="0" borderId="20" xfId="0" applyFont="1" applyBorder="1" applyAlignment="1">
      <alignment horizontal="center" vertical="center" wrapText="1"/>
    </xf>
    <xf numFmtId="41" fontId="13" fillId="0" borderId="9" xfId="1" applyFont="1" applyBorder="1" applyAlignment="1">
      <alignment horizontal="center" vertical="center" shrinkToFit="1"/>
    </xf>
    <xf numFmtId="41" fontId="13" fillId="0" borderId="9" xfId="1" applyFont="1" applyBorder="1" applyAlignment="1">
      <alignment horizontal="left" vertical="center" shrinkToFit="1"/>
    </xf>
    <xf numFmtId="0" fontId="13" fillId="0" borderId="10" xfId="0" applyFont="1" applyBorder="1" applyAlignment="1">
      <alignment horizontal="center" vertical="center" shrinkToFit="1"/>
    </xf>
    <xf numFmtId="0" fontId="21" fillId="0" borderId="8" xfId="0" applyFont="1" applyBorder="1" applyAlignment="1">
      <alignment horizontal="center" vertical="center" shrinkToFit="1"/>
    </xf>
    <xf numFmtId="0" fontId="21" fillId="0" borderId="9" xfId="0" applyFont="1" applyBorder="1" applyAlignment="1">
      <alignment horizontal="center" vertical="center" wrapText="1" shrinkToFit="1"/>
    </xf>
    <xf numFmtId="0" fontId="21" fillId="0" borderId="9" xfId="0" applyFont="1" applyBorder="1" applyAlignment="1">
      <alignment horizontal="center" vertical="center" shrinkToFit="1"/>
    </xf>
    <xf numFmtId="0" fontId="21" fillId="0" borderId="9" xfId="0" applyFont="1" applyBorder="1" applyAlignment="1">
      <alignment horizontal="left" vertical="center" shrinkToFit="1"/>
    </xf>
    <xf numFmtId="0" fontId="13" fillId="0" borderId="9" xfId="0" applyFont="1" applyBorder="1" applyAlignment="1">
      <alignment horizontal="center" vertical="center" wrapText="1" shrinkToFit="1"/>
    </xf>
    <xf numFmtId="41" fontId="13" fillId="0" borderId="9" xfId="1" applyFont="1" applyBorder="1" applyAlignment="1">
      <alignment horizontal="right" vertical="center" shrinkToFit="1"/>
    </xf>
    <xf numFmtId="0" fontId="13" fillId="0" borderId="9" xfId="0" applyFont="1" applyBorder="1" applyAlignment="1">
      <alignment horizontal="right" vertical="center" shrinkToFit="1"/>
    </xf>
    <xf numFmtId="0" fontId="19" fillId="0" borderId="9" xfId="0" applyFont="1" applyBorder="1" applyAlignment="1">
      <alignment horizontal="left" vertical="center" wrapText="1" shrinkToFit="1"/>
    </xf>
    <xf numFmtId="41" fontId="11" fillId="0" borderId="0" xfId="1" applyFont="1" applyAlignment="1">
      <alignment horizontal="right" vertical="center" shrinkToFit="1"/>
    </xf>
    <xf numFmtId="41" fontId="2" fillId="0" borderId="0" xfId="1" applyFont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wrapText="1" shrinkToFit="1"/>
    </xf>
    <xf numFmtId="0" fontId="21" fillId="0" borderId="7" xfId="0" applyFont="1" applyBorder="1" applyAlignment="1">
      <alignment vertical="center" shrinkToFit="1"/>
    </xf>
    <xf numFmtId="0" fontId="21" fillId="0" borderId="10" xfId="0" applyFont="1" applyBorder="1" applyAlignment="1">
      <alignment vertical="center" shrinkToFit="1"/>
    </xf>
    <xf numFmtId="41" fontId="21" fillId="0" borderId="1" xfId="1" applyFont="1" applyBorder="1" applyAlignment="1">
      <alignment vertical="center" shrinkToFit="1"/>
    </xf>
    <xf numFmtId="41" fontId="21" fillId="0" borderId="9" xfId="1" applyFont="1" applyBorder="1" applyAlignment="1">
      <alignment vertical="center" shrinkToFit="1"/>
    </xf>
    <xf numFmtId="0" fontId="2" fillId="0" borderId="2" xfId="0" applyFont="1" applyBorder="1" applyAlignment="1">
      <alignment horizontal="center" vertical="center" shrinkToFit="1"/>
    </xf>
    <xf numFmtId="14" fontId="2" fillId="0" borderId="21" xfId="0" applyNumberFormat="1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41" fontId="13" fillId="0" borderId="9" xfId="1" applyFont="1" applyBorder="1" applyAlignment="1">
      <alignment horizontal="center" vertical="center" wrapText="1" shrinkToFit="1"/>
    </xf>
    <xf numFmtId="12" fontId="2" fillId="0" borderId="0" xfId="1" applyNumberFormat="1" applyFont="1" applyAlignment="1">
      <alignment horizontal="center" vertical="center" wrapText="1" shrinkToFit="1"/>
    </xf>
    <xf numFmtId="0" fontId="2" fillId="0" borderId="1" xfId="0" quotePrefix="1" applyFont="1" applyBorder="1" applyAlignment="1">
      <alignment horizontal="center" vertical="center" shrinkToFit="1"/>
    </xf>
    <xf numFmtId="3" fontId="2" fillId="0" borderId="23" xfId="0" applyNumberFormat="1" applyFont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 wrapText="1" shrinkToFit="1"/>
    </xf>
    <xf numFmtId="3" fontId="2" fillId="0" borderId="2" xfId="0" applyNumberFormat="1" applyFont="1" applyBorder="1" applyAlignment="1">
      <alignment horizontal="center" vertical="center" shrinkToFit="1"/>
    </xf>
    <xf numFmtId="14" fontId="2" fillId="0" borderId="9" xfId="0" applyNumberFormat="1" applyFont="1" applyBorder="1" applyAlignment="1">
      <alignment horizontal="center" vertical="center" wrapText="1" shrinkToFit="1"/>
    </xf>
    <xf numFmtId="0" fontId="2" fillId="0" borderId="24" xfId="0" applyFont="1" applyBorder="1" applyAlignment="1">
      <alignment horizontal="center" vertical="center" wrapText="1" shrinkToFit="1"/>
    </xf>
    <xf numFmtId="0" fontId="20" fillId="0" borderId="9" xfId="0" applyFont="1" applyBorder="1" applyAlignment="1">
      <alignment horizontal="center" vertical="center" wrapText="1"/>
    </xf>
    <xf numFmtId="3" fontId="2" fillId="0" borderId="25" xfId="0" applyNumberFormat="1" applyFont="1" applyBorder="1" applyAlignment="1">
      <alignment horizontal="center" vertical="center" shrinkToFit="1"/>
    </xf>
    <xf numFmtId="41" fontId="11" fillId="0" borderId="0" xfId="0" applyNumberFormat="1" applyFont="1" applyAlignment="1">
      <alignment horizontal="left" vertical="center" shrinkToFit="1"/>
    </xf>
    <xf numFmtId="14" fontId="21" fillId="0" borderId="9" xfId="0" applyNumberFormat="1" applyFont="1" applyBorder="1" applyAlignment="1">
      <alignment horizontal="center" vertical="center" wrapText="1" shrinkToFit="1"/>
    </xf>
    <xf numFmtId="0" fontId="14" fillId="0" borderId="0" xfId="0" applyFont="1" applyAlignment="1">
      <alignment vertical="center" shrinkToFit="1"/>
    </xf>
    <xf numFmtId="0" fontId="10" fillId="0" borderId="0" xfId="0" applyFont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6" fillId="2" borderId="11" xfId="0" applyFont="1" applyFill="1" applyBorder="1" applyAlignment="1">
      <alignment horizontal="center" vertical="center" shrinkToFit="1"/>
    </xf>
    <xf numFmtId="0" fontId="16" fillId="2" borderId="2" xfId="0" applyFont="1" applyFill="1" applyBorder="1" applyAlignment="1">
      <alignment horizontal="center" vertical="center" shrinkToFit="1"/>
    </xf>
    <xf numFmtId="0" fontId="16" fillId="2" borderId="15" xfId="0" applyFont="1" applyFill="1" applyBorder="1" applyAlignment="1">
      <alignment horizontal="center" vertical="center" shrinkToFit="1"/>
    </xf>
    <xf numFmtId="0" fontId="16" fillId="2" borderId="16" xfId="0" applyFont="1" applyFill="1" applyBorder="1" applyAlignment="1">
      <alignment horizontal="center" vertical="center" shrinkToFit="1"/>
    </xf>
    <xf numFmtId="0" fontId="16" fillId="2" borderId="3" xfId="0" applyFont="1" applyFill="1" applyBorder="1" applyAlignment="1">
      <alignment horizontal="center" vertical="center" shrinkToFit="1"/>
    </xf>
    <xf numFmtId="0" fontId="16" fillId="2" borderId="6" xfId="0" applyFont="1" applyFill="1" applyBorder="1" applyAlignment="1">
      <alignment horizontal="center" vertical="center" shrinkToFit="1"/>
    </xf>
    <xf numFmtId="0" fontId="16" fillId="2" borderId="12" xfId="0" applyFont="1" applyFill="1" applyBorder="1" applyAlignment="1">
      <alignment horizontal="center" vertical="center" shrinkToFit="1"/>
    </xf>
    <xf numFmtId="0" fontId="16" fillId="2" borderId="13" xfId="0" applyFont="1" applyFill="1" applyBorder="1" applyAlignment="1">
      <alignment horizontal="center" vertical="center" shrinkToFit="1"/>
    </xf>
    <xf numFmtId="0" fontId="16" fillId="2" borderId="14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8" fillId="2" borderId="3" xfId="0" applyFont="1" applyFill="1" applyBorder="1" applyAlignment="1">
      <alignment horizontal="center" vertical="center" shrinkToFit="1"/>
    </xf>
    <xf numFmtId="0" fontId="8" fillId="2" borderId="6" xfId="0" applyFont="1" applyFill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 wrapText="1" shrinkToFit="1"/>
    </xf>
    <xf numFmtId="0" fontId="4" fillId="0" borderId="0" xfId="0" applyFont="1" applyAlignment="1">
      <alignment horizontal="left" vertical="center" shrinkToFit="1"/>
    </xf>
    <xf numFmtId="0" fontId="8" fillId="2" borderId="5" xfId="0" applyFont="1" applyFill="1" applyBorder="1" applyAlignment="1">
      <alignment horizontal="center" vertical="center" shrinkToFit="1"/>
    </xf>
    <xf numFmtId="0" fontId="8" fillId="2" borderId="7" xfId="0" applyFont="1" applyFill="1" applyBorder="1" applyAlignment="1">
      <alignment horizontal="center" vertical="center" shrinkToFit="1"/>
    </xf>
    <xf numFmtId="0" fontId="14" fillId="0" borderId="0" xfId="0" applyFont="1" applyAlignment="1">
      <alignment horizontal="left" vertical="center" shrinkToFit="1"/>
    </xf>
    <xf numFmtId="0" fontId="7" fillId="0" borderId="0" xfId="0" applyFont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1"/>
  <sheetViews>
    <sheetView zoomScaleNormal="100" workbookViewId="0">
      <selection activeCell="K18" sqref="K7:K18"/>
    </sheetView>
  </sheetViews>
  <sheetFormatPr defaultRowHeight="16.5"/>
  <cols>
    <col min="1" max="1" width="9.75" style="19" bestFit="1" customWidth="1"/>
    <col min="2" max="2" width="14.75" style="19" customWidth="1"/>
    <col min="3" max="3" width="21.375" style="38" customWidth="1"/>
    <col min="4" max="4" width="15" style="38" customWidth="1"/>
    <col min="5" max="5" width="16" style="38" customWidth="1"/>
    <col min="6" max="6" width="10.5" style="38" customWidth="1"/>
    <col min="7" max="7" width="20.25" style="38" customWidth="1"/>
    <col min="8" max="8" width="17.125" style="38" bestFit="1" customWidth="1"/>
    <col min="9" max="9" width="13.875" style="38" customWidth="1"/>
    <col min="10" max="10" width="56.75" style="37" customWidth="1"/>
    <col min="11" max="11" width="17.625" style="41" customWidth="1"/>
    <col min="12" max="12" width="5.75" style="19" bestFit="1" customWidth="1"/>
    <col min="13" max="16384" width="9" style="19"/>
  </cols>
  <sheetData>
    <row r="1" spans="1:12" ht="32.25" customHeight="1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</row>
    <row r="2" spans="1:12" s="20" customFormat="1" ht="22.5" customHeight="1">
      <c r="A2" s="104" t="s">
        <v>81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</row>
    <row r="3" spans="1:12" s="21" customFormat="1" ht="13.5">
      <c r="C3" s="22"/>
      <c r="D3" s="22"/>
      <c r="E3" s="22"/>
      <c r="F3" s="22"/>
      <c r="G3" s="22"/>
      <c r="H3" s="22"/>
      <c r="I3" s="22"/>
      <c r="J3" s="23"/>
      <c r="K3" s="24"/>
    </row>
    <row r="4" spans="1:12" s="21" customFormat="1" ht="35.25" customHeight="1" thickBot="1">
      <c r="A4" s="102" t="s">
        <v>38</v>
      </c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</row>
    <row r="5" spans="1:12" s="23" customFormat="1" ht="20.25" customHeight="1">
      <c r="A5" s="109" t="s">
        <v>13</v>
      </c>
      <c r="B5" s="105" t="s">
        <v>14</v>
      </c>
      <c r="C5" s="105" t="s">
        <v>20</v>
      </c>
      <c r="D5" s="111" t="s">
        <v>21</v>
      </c>
      <c r="E5" s="112"/>
      <c r="F5" s="112"/>
      <c r="G5" s="112"/>
      <c r="H5" s="113"/>
      <c r="I5" s="105" t="s">
        <v>25</v>
      </c>
      <c r="J5" s="105" t="s">
        <v>15</v>
      </c>
      <c r="K5" s="105" t="s">
        <v>9</v>
      </c>
      <c r="L5" s="107" t="s">
        <v>12</v>
      </c>
    </row>
    <row r="6" spans="1:12" s="23" customFormat="1" ht="20.25" customHeight="1">
      <c r="A6" s="110"/>
      <c r="B6" s="106"/>
      <c r="C6" s="106"/>
      <c r="D6" s="106"/>
      <c r="E6" s="25" t="s">
        <v>16</v>
      </c>
      <c r="F6" s="26" t="s">
        <v>17</v>
      </c>
      <c r="G6" s="26" t="s">
        <v>18</v>
      </c>
      <c r="H6" s="26" t="s">
        <v>19</v>
      </c>
      <c r="I6" s="106"/>
      <c r="J6" s="106"/>
      <c r="K6" s="106"/>
      <c r="L6" s="108"/>
    </row>
    <row r="7" spans="1:12" s="23" customFormat="1" ht="30" customHeight="1">
      <c r="A7" s="27">
        <v>1</v>
      </c>
      <c r="B7" s="34" t="s">
        <v>82</v>
      </c>
      <c r="C7" s="29" t="s">
        <v>27</v>
      </c>
      <c r="D7" s="29" t="s">
        <v>56</v>
      </c>
      <c r="E7" s="28" t="s">
        <v>46</v>
      </c>
      <c r="F7" s="29"/>
      <c r="G7" s="28"/>
      <c r="H7" s="28"/>
      <c r="I7" s="35" t="s">
        <v>34</v>
      </c>
      <c r="J7" s="36" t="s">
        <v>73</v>
      </c>
      <c r="K7" s="32">
        <v>3000000</v>
      </c>
      <c r="L7" s="33"/>
    </row>
    <row r="8" spans="1:12" s="23" customFormat="1" ht="30" customHeight="1">
      <c r="A8" s="27">
        <v>2</v>
      </c>
      <c r="B8" s="34" t="s">
        <v>83</v>
      </c>
      <c r="C8" s="29" t="s">
        <v>27</v>
      </c>
      <c r="D8" s="29" t="s">
        <v>37</v>
      </c>
      <c r="E8" s="28" t="s">
        <v>41</v>
      </c>
      <c r="F8" s="29"/>
      <c r="G8" s="28" t="s">
        <v>41</v>
      </c>
      <c r="H8" s="28"/>
      <c r="I8" s="35" t="s">
        <v>71</v>
      </c>
      <c r="J8" s="31" t="s">
        <v>74</v>
      </c>
      <c r="K8" s="32">
        <v>2400000</v>
      </c>
      <c r="L8" s="33"/>
    </row>
    <row r="9" spans="1:12" s="23" customFormat="1" ht="30" customHeight="1">
      <c r="A9" s="27">
        <v>3</v>
      </c>
      <c r="B9" s="34" t="s">
        <v>84</v>
      </c>
      <c r="C9" s="29" t="s">
        <v>27</v>
      </c>
      <c r="D9" s="29" t="s">
        <v>37</v>
      </c>
      <c r="E9" s="28" t="s">
        <v>41</v>
      </c>
      <c r="F9" s="29"/>
      <c r="G9" s="28" t="s">
        <v>41</v>
      </c>
      <c r="H9" s="28"/>
      <c r="I9" s="35" t="s">
        <v>71</v>
      </c>
      <c r="J9" s="31" t="s">
        <v>74</v>
      </c>
      <c r="K9" s="32">
        <v>2400000</v>
      </c>
      <c r="L9" s="33"/>
    </row>
    <row r="10" spans="1:12" s="23" customFormat="1" ht="30" customHeight="1">
      <c r="A10" s="27">
        <v>4</v>
      </c>
      <c r="B10" s="34" t="s">
        <v>85</v>
      </c>
      <c r="C10" s="29" t="s">
        <v>27</v>
      </c>
      <c r="D10" s="29" t="s">
        <v>37</v>
      </c>
      <c r="E10" s="28" t="s">
        <v>41</v>
      </c>
      <c r="F10" s="29"/>
      <c r="G10" s="28" t="s">
        <v>41</v>
      </c>
      <c r="H10" s="28"/>
      <c r="I10" s="30" t="s">
        <v>35</v>
      </c>
      <c r="J10" s="31" t="s">
        <v>75</v>
      </c>
      <c r="K10" s="32">
        <v>9330000</v>
      </c>
      <c r="L10" s="33"/>
    </row>
    <row r="11" spans="1:12" s="23" customFormat="1" ht="30" customHeight="1">
      <c r="A11" s="27">
        <v>5</v>
      </c>
      <c r="B11" s="34" t="s">
        <v>86</v>
      </c>
      <c r="C11" s="29" t="s">
        <v>27</v>
      </c>
      <c r="D11" s="29" t="s">
        <v>37</v>
      </c>
      <c r="E11" s="28" t="s">
        <v>41</v>
      </c>
      <c r="F11" s="29"/>
      <c r="G11" s="28" t="s">
        <v>46</v>
      </c>
      <c r="H11" s="28"/>
      <c r="I11" s="30" t="s">
        <v>40</v>
      </c>
      <c r="J11" s="31" t="s">
        <v>76</v>
      </c>
      <c r="K11" s="32">
        <v>2000000</v>
      </c>
      <c r="L11" s="33"/>
    </row>
    <row r="12" spans="1:12" s="23" customFormat="1" ht="30" customHeight="1">
      <c r="A12" s="27">
        <v>6</v>
      </c>
      <c r="B12" s="34" t="s">
        <v>87</v>
      </c>
      <c r="C12" s="29" t="s">
        <v>27</v>
      </c>
      <c r="D12" s="29" t="s">
        <v>37</v>
      </c>
      <c r="E12" s="28" t="s">
        <v>41</v>
      </c>
      <c r="F12" s="29"/>
      <c r="G12" s="28" t="s">
        <v>46</v>
      </c>
      <c r="H12" s="28"/>
      <c r="I12" s="35" t="s">
        <v>77</v>
      </c>
      <c r="J12" s="31" t="s">
        <v>44</v>
      </c>
      <c r="K12" s="32">
        <v>1000000</v>
      </c>
      <c r="L12" s="33"/>
    </row>
    <row r="13" spans="1:12" s="23" customFormat="1" ht="30" customHeight="1">
      <c r="A13" s="27">
        <v>7</v>
      </c>
      <c r="B13" s="34" t="s">
        <v>88</v>
      </c>
      <c r="C13" s="29" t="s">
        <v>27</v>
      </c>
      <c r="D13" s="29" t="s">
        <v>42</v>
      </c>
      <c r="E13" s="28" t="s">
        <v>41</v>
      </c>
      <c r="F13" s="29"/>
      <c r="G13" s="28" t="s">
        <v>46</v>
      </c>
      <c r="H13" s="28"/>
      <c r="I13" s="30" t="s">
        <v>78</v>
      </c>
      <c r="J13" s="31" t="s">
        <v>44</v>
      </c>
      <c r="K13" s="32">
        <v>500000</v>
      </c>
      <c r="L13" s="33"/>
    </row>
    <row r="14" spans="1:12" s="23" customFormat="1" ht="30" customHeight="1">
      <c r="A14" s="27">
        <v>8</v>
      </c>
      <c r="B14" s="34" t="s">
        <v>88</v>
      </c>
      <c r="C14" s="29" t="s">
        <v>27</v>
      </c>
      <c r="D14" s="29" t="s">
        <v>42</v>
      </c>
      <c r="E14" s="28" t="s">
        <v>41</v>
      </c>
      <c r="F14" s="29"/>
      <c r="G14" s="28" t="s">
        <v>46</v>
      </c>
      <c r="H14" s="28"/>
      <c r="I14" s="30" t="s">
        <v>79</v>
      </c>
      <c r="J14" s="31" t="s">
        <v>44</v>
      </c>
      <c r="K14" s="32">
        <v>120000</v>
      </c>
      <c r="L14" s="33"/>
    </row>
    <row r="15" spans="1:12" s="23" customFormat="1" ht="30" customHeight="1">
      <c r="A15" s="27">
        <v>9</v>
      </c>
      <c r="B15" s="28" t="s">
        <v>89</v>
      </c>
      <c r="C15" s="29" t="s">
        <v>27</v>
      </c>
      <c r="D15" s="29" t="s">
        <v>42</v>
      </c>
      <c r="E15" s="28" t="s">
        <v>41</v>
      </c>
      <c r="F15" s="29"/>
      <c r="G15" s="28" t="s">
        <v>46</v>
      </c>
      <c r="H15" s="28"/>
      <c r="I15" s="30" t="s">
        <v>43</v>
      </c>
      <c r="J15" s="31" t="s">
        <v>44</v>
      </c>
      <c r="K15" s="32">
        <v>120000</v>
      </c>
      <c r="L15" s="33"/>
    </row>
    <row r="16" spans="1:12" s="23" customFormat="1" ht="30" customHeight="1">
      <c r="A16" s="27">
        <v>10</v>
      </c>
      <c r="B16" s="28" t="s">
        <v>89</v>
      </c>
      <c r="C16" s="29" t="s">
        <v>27</v>
      </c>
      <c r="D16" s="29" t="s">
        <v>72</v>
      </c>
      <c r="E16" s="28" t="s">
        <v>41</v>
      </c>
      <c r="F16" s="29"/>
      <c r="G16" s="28" t="s">
        <v>46</v>
      </c>
      <c r="H16" s="28"/>
      <c r="I16" s="30" t="s">
        <v>39</v>
      </c>
      <c r="J16" s="31" t="s">
        <v>44</v>
      </c>
      <c r="K16" s="32">
        <v>100000</v>
      </c>
      <c r="L16" s="33"/>
    </row>
    <row r="17" spans="1:13" s="23" customFormat="1" ht="30" customHeight="1">
      <c r="A17" s="27">
        <v>11</v>
      </c>
      <c r="B17" s="28" t="s">
        <v>90</v>
      </c>
      <c r="C17" s="29" t="s">
        <v>27</v>
      </c>
      <c r="D17" s="29" t="s">
        <v>72</v>
      </c>
      <c r="E17" s="28" t="s">
        <v>41</v>
      </c>
      <c r="F17" s="29"/>
      <c r="G17" s="28" t="s">
        <v>46</v>
      </c>
      <c r="H17" s="28"/>
      <c r="I17" s="30" t="s">
        <v>80</v>
      </c>
      <c r="J17" s="31" t="s">
        <v>44</v>
      </c>
      <c r="K17" s="32">
        <v>200000</v>
      </c>
      <c r="L17" s="33"/>
    </row>
    <row r="18" spans="1:13" s="23" customFormat="1" ht="30" customHeight="1" thickBot="1">
      <c r="A18" s="65">
        <v>12</v>
      </c>
      <c r="B18" s="66" t="s">
        <v>91</v>
      </c>
      <c r="C18" s="67" t="s">
        <v>36</v>
      </c>
      <c r="D18" s="67" t="s">
        <v>72</v>
      </c>
      <c r="E18" s="66" t="s">
        <v>41</v>
      </c>
      <c r="F18" s="67"/>
      <c r="G18" s="66" t="s">
        <v>46</v>
      </c>
      <c r="H18" s="66"/>
      <c r="I18" s="68" t="s">
        <v>77</v>
      </c>
      <c r="J18" s="69" t="s">
        <v>44</v>
      </c>
      <c r="K18" s="70">
        <v>120000</v>
      </c>
      <c r="L18" s="71"/>
    </row>
    <row r="19" spans="1:13" s="37" customFormat="1" ht="27" customHeight="1">
      <c r="C19" s="38"/>
      <c r="D19" s="38"/>
      <c r="E19" s="38"/>
      <c r="F19" s="38"/>
      <c r="G19" s="38"/>
      <c r="H19" s="38"/>
      <c r="I19" s="38"/>
      <c r="K19" s="39"/>
    </row>
    <row r="20" spans="1:13" s="37" customFormat="1" ht="27" customHeight="1">
      <c r="C20" s="38"/>
      <c r="D20" s="38"/>
      <c r="E20" s="38"/>
      <c r="F20" s="38"/>
      <c r="G20" s="38"/>
      <c r="H20" s="38"/>
      <c r="I20" s="38"/>
      <c r="K20" s="80"/>
      <c r="M20" s="40"/>
    </row>
    <row r="21" spans="1:13" s="37" customFormat="1" ht="27" customHeight="1">
      <c r="C21" s="38"/>
      <c r="D21" s="38"/>
      <c r="E21" s="38"/>
      <c r="F21" s="38"/>
      <c r="G21" s="38"/>
      <c r="H21" s="38"/>
      <c r="I21" s="38"/>
      <c r="K21" s="80"/>
    </row>
    <row r="22" spans="1:13" s="37" customFormat="1" ht="27" customHeight="1">
      <c r="C22" s="38"/>
      <c r="D22" s="38"/>
      <c r="E22" s="38"/>
      <c r="F22" s="38"/>
      <c r="G22" s="38"/>
      <c r="H22" s="38"/>
      <c r="I22" s="38"/>
      <c r="K22" s="80"/>
      <c r="M22" s="40"/>
    </row>
    <row r="23" spans="1:13" s="37" customFormat="1" ht="27" customHeight="1">
      <c r="C23" s="38"/>
      <c r="D23" s="38"/>
      <c r="E23" s="38"/>
      <c r="F23" s="38"/>
      <c r="G23" s="38"/>
      <c r="H23" s="38"/>
      <c r="I23" s="38"/>
      <c r="K23" s="80"/>
    </row>
    <row r="24" spans="1:13" s="37" customFormat="1" ht="27" customHeight="1">
      <c r="C24" s="38"/>
      <c r="D24" s="38"/>
      <c r="E24" s="38"/>
      <c r="F24" s="38"/>
      <c r="G24" s="38"/>
      <c r="H24" s="38"/>
      <c r="I24" s="38"/>
      <c r="K24" s="80"/>
    </row>
    <row r="25" spans="1:13" s="37" customFormat="1" ht="27" customHeight="1">
      <c r="C25" s="38"/>
      <c r="D25" s="38"/>
      <c r="E25" s="38"/>
      <c r="F25" s="38"/>
      <c r="G25" s="38"/>
      <c r="H25" s="64"/>
      <c r="I25" s="38"/>
      <c r="K25" s="41"/>
    </row>
    <row r="26" spans="1:13" s="37" customFormat="1" ht="27" customHeight="1">
      <c r="C26" s="38"/>
      <c r="D26" s="38"/>
      <c r="E26" s="38"/>
      <c r="F26" s="38"/>
      <c r="G26" s="38"/>
      <c r="H26" s="64"/>
      <c r="I26" s="38"/>
      <c r="K26" s="41"/>
    </row>
    <row r="27" spans="1:13" s="37" customFormat="1">
      <c r="C27" s="38"/>
      <c r="D27" s="38"/>
      <c r="E27" s="38"/>
      <c r="F27" s="38"/>
      <c r="G27" s="38"/>
      <c r="H27" s="64"/>
      <c r="I27" s="38"/>
      <c r="K27" s="41"/>
    </row>
    <row r="28" spans="1:13" s="37" customFormat="1">
      <c r="C28" s="38"/>
      <c r="D28" s="38"/>
      <c r="E28" s="38"/>
      <c r="F28" s="38"/>
      <c r="G28" s="38"/>
      <c r="H28" s="64"/>
      <c r="I28" s="38"/>
      <c r="K28" s="41"/>
    </row>
    <row r="29" spans="1:13" s="37" customFormat="1">
      <c r="C29" s="38"/>
      <c r="D29" s="38"/>
      <c r="E29" s="38"/>
      <c r="F29" s="38"/>
      <c r="G29" s="38"/>
      <c r="H29" s="64"/>
      <c r="I29" s="38"/>
      <c r="K29" s="41"/>
    </row>
    <row r="30" spans="1:13" s="37" customFormat="1">
      <c r="C30" s="38"/>
      <c r="D30" s="38"/>
      <c r="E30" s="38"/>
      <c r="F30" s="38"/>
      <c r="G30" s="38"/>
      <c r="H30" s="64"/>
      <c r="I30" s="38"/>
      <c r="K30" s="41"/>
    </row>
    <row r="31" spans="1:13" s="37" customFormat="1">
      <c r="C31" s="38"/>
      <c r="D31" s="38"/>
      <c r="E31" s="38"/>
      <c r="F31" s="38"/>
      <c r="G31" s="38"/>
      <c r="H31" s="64"/>
      <c r="I31" s="38"/>
      <c r="K31" s="41"/>
    </row>
    <row r="32" spans="1:13" s="37" customFormat="1">
      <c r="C32" s="38"/>
      <c r="D32" s="38"/>
      <c r="E32" s="38"/>
      <c r="F32" s="38"/>
      <c r="G32" s="38"/>
      <c r="H32" s="64"/>
      <c r="I32" s="38"/>
      <c r="K32" s="41"/>
    </row>
    <row r="33" spans="3:11" s="37" customFormat="1">
      <c r="C33" s="38"/>
      <c r="D33" s="38"/>
      <c r="E33" s="38"/>
      <c r="F33" s="38"/>
      <c r="G33" s="38"/>
      <c r="H33" s="64"/>
      <c r="I33" s="38"/>
      <c r="K33" s="41"/>
    </row>
    <row r="34" spans="3:11" s="37" customFormat="1">
      <c r="C34" s="38"/>
      <c r="D34" s="38"/>
      <c r="E34" s="38"/>
      <c r="F34" s="38"/>
      <c r="G34" s="38"/>
      <c r="H34" s="64"/>
      <c r="I34" s="38"/>
      <c r="K34" s="41"/>
    </row>
    <row r="35" spans="3:11" s="37" customFormat="1">
      <c r="C35" s="38"/>
      <c r="D35" s="38"/>
      <c r="E35" s="38"/>
      <c r="F35" s="38"/>
      <c r="G35" s="38"/>
      <c r="H35" s="64"/>
      <c r="I35" s="38"/>
      <c r="K35" s="41"/>
    </row>
    <row r="36" spans="3:11" s="37" customFormat="1">
      <c r="C36" s="38"/>
      <c r="D36" s="38"/>
      <c r="E36" s="38"/>
      <c r="F36" s="38"/>
      <c r="G36" s="38"/>
      <c r="H36" s="64"/>
      <c r="I36" s="38"/>
      <c r="K36" s="41"/>
    </row>
    <row r="37" spans="3:11" s="37" customFormat="1">
      <c r="C37" s="38"/>
      <c r="D37" s="38"/>
      <c r="E37" s="38"/>
      <c r="F37" s="38"/>
      <c r="G37" s="38"/>
      <c r="H37" s="64"/>
      <c r="I37" s="38"/>
      <c r="K37" s="41"/>
    </row>
    <row r="38" spans="3:11" s="37" customFormat="1">
      <c r="C38" s="38"/>
      <c r="D38" s="38"/>
      <c r="E38" s="38"/>
      <c r="F38" s="38"/>
      <c r="G38" s="38"/>
      <c r="H38" s="64"/>
      <c r="I38" s="38"/>
      <c r="K38" s="41"/>
    </row>
    <row r="39" spans="3:11" s="37" customFormat="1">
      <c r="C39" s="38"/>
      <c r="D39" s="38"/>
      <c r="E39" s="38"/>
      <c r="F39" s="38"/>
      <c r="G39" s="38"/>
      <c r="H39" s="64"/>
      <c r="I39" s="38"/>
      <c r="K39" s="41"/>
    </row>
    <row r="40" spans="3:11" s="37" customFormat="1">
      <c r="C40" s="38"/>
      <c r="D40" s="38"/>
      <c r="E40" s="38"/>
      <c r="F40" s="38"/>
      <c r="G40" s="38"/>
      <c r="H40" s="64"/>
      <c r="I40" s="38"/>
      <c r="K40" s="41"/>
    </row>
    <row r="41" spans="3:11" s="37" customFormat="1">
      <c r="C41" s="38"/>
      <c r="D41" s="38"/>
      <c r="E41" s="38"/>
      <c r="F41" s="38"/>
      <c r="G41" s="38"/>
      <c r="H41" s="64"/>
      <c r="I41" s="38"/>
      <c r="K41" s="41"/>
    </row>
    <row r="42" spans="3:11" s="37" customFormat="1">
      <c r="C42" s="38"/>
      <c r="D42" s="38"/>
      <c r="E42" s="38"/>
      <c r="F42" s="38"/>
      <c r="G42" s="38"/>
      <c r="H42" s="64"/>
      <c r="I42" s="38"/>
      <c r="K42" s="41"/>
    </row>
    <row r="43" spans="3:11" s="37" customFormat="1">
      <c r="C43" s="38"/>
      <c r="D43" s="38"/>
      <c r="E43" s="38"/>
      <c r="F43" s="38"/>
      <c r="G43" s="38"/>
      <c r="H43" s="64"/>
      <c r="I43" s="38"/>
      <c r="K43" s="41"/>
    </row>
    <row r="44" spans="3:11" s="37" customFormat="1">
      <c r="C44" s="38"/>
      <c r="D44" s="38"/>
      <c r="E44" s="38"/>
      <c r="F44" s="38"/>
      <c r="G44" s="38"/>
      <c r="H44" s="38"/>
      <c r="I44" s="38"/>
      <c r="K44" s="41"/>
    </row>
    <row r="45" spans="3:11" s="37" customFormat="1">
      <c r="C45" s="38"/>
      <c r="D45" s="38"/>
      <c r="E45" s="38"/>
      <c r="F45" s="38"/>
      <c r="G45" s="38"/>
      <c r="H45" s="38"/>
      <c r="I45" s="38"/>
      <c r="K45" s="41"/>
    </row>
    <row r="46" spans="3:11" s="37" customFormat="1">
      <c r="C46" s="38"/>
      <c r="D46" s="38"/>
      <c r="E46" s="38"/>
      <c r="F46" s="38"/>
      <c r="G46" s="38"/>
      <c r="H46" s="38"/>
      <c r="I46" s="38"/>
      <c r="K46" s="41"/>
    </row>
    <row r="47" spans="3:11" s="37" customFormat="1">
      <c r="C47" s="38"/>
      <c r="D47" s="38"/>
      <c r="E47" s="38"/>
      <c r="F47" s="38"/>
      <c r="G47" s="38"/>
      <c r="H47" s="38"/>
      <c r="I47" s="38"/>
      <c r="K47" s="41"/>
    </row>
    <row r="48" spans="3:11" s="37" customFormat="1">
      <c r="C48" s="38"/>
      <c r="D48" s="38"/>
      <c r="E48" s="38"/>
      <c r="F48" s="38"/>
      <c r="G48" s="38"/>
      <c r="H48" s="38"/>
      <c r="I48" s="38"/>
      <c r="K48" s="41"/>
    </row>
    <row r="49" spans="3:11" s="37" customFormat="1">
      <c r="C49" s="38"/>
      <c r="D49" s="38"/>
      <c r="E49" s="38"/>
      <c r="F49" s="38"/>
      <c r="G49" s="38"/>
      <c r="H49" s="38"/>
      <c r="I49" s="38"/>
      <c r="K49" s="41"/>
    </row>
    <row r="50" spans="3:11" s="37" customFormat="1">
      <c r="C50" s="38"/>
      <c r="D50" s="38"/>
      <c r="E50" s="38"/>
      <c r="F50" s="38"/>
      <c r="G50" s="38"/>
      <c r="H50" s="38"/>
      <c r="I50" s="38"/>
      <c r="K50" s="41"/>
    </row>
    <row r="51" spans="3:11" s="37" customFormat="1">
      <c r="C51" s="38"/>
      <c r="D51" s="38"/>
      <c r="E51" s="38"/>
      <c r="F51" s="38"/>
      <c r="G51" s="38"/>
      <c r="H51" s="38"/>
      <c r="I51" s="38"/>
      <c r="K51" s="41"/>
    </row>
  </sheetData>
  <mergeCells count="12">
    <mergeCell ref="A4:L4"/>
    <mergeCell ref="A1:L1"/>
    <mergeCell ref="A2:L2"/>
    <mergeCell ref="I5:I6"/>
    <mergeCell ref="J5:J6"/>
    <mergeCell ref="K5:K6"/>
    <mergeCell ref="L5:L6"/>
    <mergeCell ref="A5:A6"/>
    <mergeCell ref="B5:B6"/>
    <mergeCell ref="C5:C6"/>
    <mergeCell ref="D5:D6"/>
    <mergeCell ref="E5:H5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N46"/>
  <sheetViews>
    <sheetView zoomScale="115" zoomScaleNormal="115" workbookViewId="0">
      <selection activeCell="J18" sqref="J18"/>
    </sheetView>
  </sheetViews>
  <sheetFormatPr defaultColWidth="9" defaultRowHeight="16.5"/>
  <cols>
    <col min="1" max="1" width="6" style="3" customWidth="1"/>
    <col min="2" max="2" width="12.75" style="2" customWidth="1"/>
    <col min="3" max="3" width="14.75" style="2" customWidth="1"/>
    <col min="4" max="4" width="11.375" style="2" bestFit="1" customWidth="1"/>
    <col min="5" max="5" width="16.125" style="7" customWidth="1"/>
    <col min="6" max="6" width="8.875" style="3" customWidth="1"/>
    <col min="7" max="7" width="13.625" style="7" customWidth="1"/>
    <col min="8" max="8" width="11.25" style="3" customWidth="1"/>
    <col min="9" max="9" width="16.625" style="3" bestFit="1" customWidth="1"/>
    <col min="10" max="10" width="33.25" style="3" customWidth="1"/>
    <col min="11" max="11" width="20.75" style="3" customWidth="1"/>
    <col min="12" max="14" width="15.25" style="3" customWidth="1"/>
    <col min="15" max="16384" width="9" style="3"/>
  </cols>
  <sheetData>
    <row r="1" spans="1:14" ht="32.25" customHeight="1">
      <c r="A1" s="114" t="s">
        <v>94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</row>
    <row r="2" spans="1:14" s="9" customFormat="1" ht="22.5" customHeight="1">
      <c r="A2" s="115" t="s">
        <v>92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1:14" s="4" customFormat="1" ht="13.5">
      <c r="B3" s="10"/>
      <c r="C3" s="10"/>
      <c r="D3" s="10"/>
      <c r="E3" s="6"/>
      <c r="G3" s="6"/>
    </row>
    <row r="4" spans="1:14" s="4" customFormat="1" ht="35.25" customHeight="1" thickBot="1">
      <c r="A4" s="121" t="s">
        <v>26</v>
      </c>
      <c r="B4" s="121"/>
      <c r="C4" s="121"/>
      <c r="D4" s="121"/>
      <c r="E4" s="121"/>
      <c r="F4" s="121"/>
      <c r="G4" s="121"/>
      <c r="H4" s="121"/>
      <c r="I4" s="52"/>
    </row>
    <row r="5" spans="1:14" s="5" customFormat="1" ht="20.25" customHeight="1">
      <c r="A5" s="116" t="s">
        <v>57</v>
      </c>
      <c r="B5" s="118" t="s">
        <v>58</v>
      </c>
      <c r="C5" s="120" t="s">
        <v>59</v>
      </c>
      <c r="D5" s="120" t="s">
        <v>60</v>
      </c>
      <c r="E5" s="118"/>
      <c r="F5" s="118"/>
      <c r="G5" s="118"/>
      <c r="H5" s="118"/>
      <c r="I5" s="118" t="s">
        <v>61</v>
      </c>
      <c r="J5" s="118" t="s">
        <v>62</v>
      </c>
      <c r="K5" s="118" t="s">
        <v>63</v>
      </c>
      <c r="L5" s="118" t="s">
        <v>64</v>
      </c>
      <c r="M5" s="118" t="s">
        <v>65</v>
      </c>
      <c r="N5" s="122" t="s">
        <v>66</v>
      </c>
    </row>
    <row r="6" spans="1:14" s="5" customFormat="1" ht="20.25" customHeight="1">
      <c r="A6" s="117"/>
      <c r="B6" s="119"/>
      <c r="C6" s="119"/>
      <c r="D6" s="119"/>
      <c r="E6" s="82" t="s">
        <v>67</v>
      </c>
      <c r="F6" s="18" t="s">
        <v>68</v>
      </c>
      <c r="G6" s="18" t="s">
        <v>69</v>
      </c>
      <c r="H6" s="18" t="s">
        <v>70</v>
      </c>
      <c r="I6" s="119"/>
      <c r="J6" s="119"/>
      <c r="K6" s="119"/>
      <c r="L6" s="119"/>
      <c r="M6" s="119"/>
      <c r="N6" s="123"/>
    </row>
    <row r="7" spans="1:14" s="5" customFormat="1" ht="42" customHeight="1">
      <c r="A7" s="59">
        <v>1</v>
      </c>
      <c r="B7" s="60">
        <v>45306</v>
      </c>
      <c r="C7" s="61" t="s">
        <v>52</v>
      </c>
      <c r="D7" s="63" t="s">
        <v>53</v>
      </c>
      <c r="E7" s="61" t="s">
        <v>54</v>
      </c>
      <c r="F7" s="62"/>
      <c r="G7" s="61" t="s">
        <v>46</v>
      </c>
      <c r="H7" s="61" t="s">
        <v>46</v>
      </c>
      <c r="I7" s="63" t="s">
        <v>137</v>
      </c>
      <c r="J7" s="61" t="s">
        <v>114</v>
      </c>
      <c r="K7" s="61" t="s">
        <v>118</v>
      </c>
      <c r="L7" s="61" t="s">
        <v>113</v>
      </c>
      <c r="M7" s="85">
        <v>500000</v>
      </c>
      <c r="N7" s="83"/>
    </row>
    <row r="8" spans="1:14" s="5" customFormat="1" ht="42" customHeight="1">
      <c r="A8" s="59">
        <v>2</v>
      </c>
      <c r="B8" s="60">
        <v>45387</v>
      </c>
      <c r="C8" s="61" t="s">
        <v>52</v>
      </c>
      <c r="D8" s="63" t="s">
        <v>53</v>
      </c>
      <c r="E8" s="61" t="s">
        <v>41</v>
      </c>
      <c r="F8" s="62"/>
      <c r="G8" s="61" t="s">
        <v>46</v>
      </c>
      <c r="H8" s="61" t="s">
        <v>46</v>
      </c>
      <c r="I8" s="63" t="s">
        <v>137</v>
      </c>
      <c r="J8" s="61" t="s">
        <v>138</v>
      </c>
      <c r="K8" s="61" t="s">
        <v>139</v>
      </c>
      <c r="L8" s="61" t="s">
        <v>116</v>
      </c>
      <c r="M8" s="85">
        <v>625000</v>
      </c>
      <c r="N8" s="83"/>
    </row>
    <row r="9" spans="1:14" s="5" customFormat="1" ht="42" customHeight="1">
      <c r="A9" s="59">
        <v>3</v>
      </c>
      <c r="B9" s="60">
        <v>45415</v>
      </c>
      <c r="C9" s="61" t="s">
        <v>52</v>
      </c>
      <c r="D9" s="63" t="s">
        <v>53</v>
      </c>
      <c r="E9" s="61" t="s">
        <v>54</v>
      </c>
      <c r="F9" s="62"/>
      <c r="G9" s="61" t="s">
        <v>46</v>
      </c>
      <c r="H9" s="61" t="s">
        <v>46</v>
      </c>
      <c r="I9" s="63" t="s">
        <v>137</v>
      </c>
      <c r="J9" s="63" t="s">
        <v>140</v>
      </c>
      <c r="K9" s="61" t="s">
        <v>141</v>
      </c>
      <c r="L9" s="61" t="s">
        <v>119</v>
      </c>
      <c r="M9" s="85">
        <v>500000</v>
      </c>
      <c r="N9" s="83"/>
    </row>
    <row r="10" spans="1:14" s="5" customFormat="1" ht="42" customHeight="1">
      <c r="A10" s="59">
        <v>4</v>
      </c>
      <c r="B10" s="60">
        <v>45429</v>
      </c>
      <c r="C10" s="61" t="s">
        <v>27</v>
      </c>
      <c r="D10" s="61" t="s">
        <v>42</v>
      </c>
      <c r="E10" s="61" t="s">
        <v>46</v>
      </c>
      <c r="F10" s="62"/>
      <c r="G10" s="61" t="s">
        <v>46</v>
      </c>
      <c r="H10" s="61" t="s">
        <v>46</v>
      </c>
      <c r="I10" s="63" t="s">
        <v>78</v>
      </c>
      <c r="J10" s="61" t="s">
        <v>148</v>
      </c>
      <c r="K10" s="63" t="s">
        <v>123</v>
      </c>
      <c r="L10" s="61" t="s">
        <v>124</v>
      </c>
      <c r="M10" s="85">
        <v>500000</v>
      </c>
      <c r="N10" s="83"/>
    </row>
    <row r="11" spans="1:14" s="1" customFormat="1" ht="42" customHeight="1">
      <c r="A11" s="59">
        <v>5</v>
      </c>
      <c r="B11" s="60">
        <v>45429</v>
      </c>
      <c r="C11" s="61" t="s">
        <v>27</v>
      </c>
      <c r="D11" s="61" t="s">
        <v>42</v>
      </c>
      <c r="E11" s="61" t="s">
        <v>55</v>
      </c>
      <c r="F11" s="62"/>
      <c r="G11" s="61" t="s">
        <v>46</v>
      </c>
      <c r="H11" s="61" t="s">
        <v>46</v>
      </c>
      <c r="I11" s="63" t="s">
        <v>142</v>
      </c>
      <c r="J11" s="61" t="s">
        <v>149</v>
      </c>
      <c r="K11" s="63" t="s">
        <v>150</v>
      </c>
      <c r="L11" s="63" t="s">
        <v>122</v>
      </c>
      <c r="M11" s="85">
        <v>2000000</v>
      </c>
      <c r="N11" s="83"/>
    </row>
    <row r="12" spans="1:14" s="1" customFormat="1" ht="42" customHeight="1">
      <c r="A12" s="59">
        <v>6</v>
      </c>
      <c r="B12" s="60">
        <v>45429</v>
      </c>
      <c r="C12" s="61" t="s">
        <v>27</v>
      </c>
      <c r="D12" s="61" t="s">
        <v>42</v>
      </c>
      <c r="E12" s="61" t="s">
        <v>46</v>
      </c>
      <c r="F12" s="62"/>
      <c r="G12" s="61" t="s">
        <v>46</v>
      </c>
      <c r="H12" s="61" t="s">
        <v>46</v>
      </c>
      <c r="I12" s="63" t="s">
        <v>79</v>
      </c>
      <c r="J12" s="61" t="s">
        <v>125</v>
      </c>
      <c r="K12" s="61" t="s">
        <v>126</v>
      </c>
      <c r="L12" s="61" t="s">
        <v>131</v>
      </c>
      <c r="M12" s="85">
        <v>1000000</v>
      </c>
      <c r="N12" s="83"/>
    </row>
    <row r="13" spans="1:14" s="1" customFormat="1" ht="42" customHeight="1">
      <c r="A13" s="59">
        <v>7</v>
      </c>
      <c r="B13" s="60">
        <v>45566</v>
      </c>
      <c r="C13" s="61" t="s">
        <v>52</v>
      </c>
      <c r="D13" s="63" t="s">
        <v>53</v>
      </c>
      <c r="E13" s="61" t="s">
        <v>54</v>
      </c>
      <c r="F13" s="62"/>
      <c r="G13" s="61" t="s">
        <v>46</v>
      </c>
      <c r="H13" s="61" t="s">
        <v>46</v>
      </c>
      <c r="I13" s="63" t="s">
        <v>143</v>
      </c>
      <c r="J13" s="63" t="s">
        <v>134</v>
      </c>
      <c r="K13" s="61" t="s">
        <v>144</v>
      </c>
      <c r="L13" s="61" t="s">
        <v>135</v>
      </c>
      <c r="M13" s="85">
        <v>2400000</v>
      </c>
      <c r="N13" s="83"/>
    </row>
    <row r="14" spans="1:14" s="1" customFormat="1" ht="42" customHeight="1" thickBot="1">
      <c r="A14" s="72">
        <v>8</v>
      </c>
      <c r="B14" s="101" t="s">
        <v>128</v>
      </c>
      <c r="C14" s="74" t="s">
        <v>27</v>
      </c>
      <c r="D14" s="73" t="s">
        <v>53</v>
      </c>
      <c r="E14" s="74" t="s">
        <v>54</v>
      </c>
      <c r="F14" s="75"/>
      <c r="G14" s="74" t="s">
        <v>46</v>
      </c>
      <c r="H14" s="74" t="s">
        <v>46</v>
      </c>
      <c r="I14" s="73" t="s">
        <v>145</v>
      </c>
      <c r="J14" s="73" t="s">
        <v>146</v>
      </c>
      <c r="K14" s="73" t="s">
        <v>147</v>
      </c>
      <c r="L14" s="74" t="s">
        <v>130</v>
      </c>
      <c r="M14" s="86">
        <v>360000</v>
      </c>
      <c r="N14" s="84"/>
    </row>
    <row r="15" spans="1:14" s="1" customFormat="1">
      <c r="B15" s="2"/>
      <c r="C15" s="2"/>
      <c r="D15" s="2"/>
      <c r="E15" s="7"/>
      <c r="G15" s="7"/>
    </row>
    <row r="16" spans="1:14" s="1" customFormat="1">
      <c r="B16" s="2"/>
      <c r="C16" s="2"/>
      <c r="D16" s="2"/>
      <c r="E16" s="7"/>
      <c r="G16" s="7"/>
    </row>
    <row r="17" spans="1:14" s="1" customFormat="1">
      <c r="B17" s="2"/>
      <c r="C17" s="2"/>
      <c r="D17" s="2"/>
      <c r="E17" s="7"/>
      <c r="G17" s="7"/>
    </row>
    <row r="18" spans="1:14" s="1" customFormat="1">
      <c r="B18" s="2"/>
      <c r="C18" s="2"/>
      <c r="D18" s="2"/>
      <c r="E18" s="7"/>
      <c r="G18" s="7"/>
    </row>
    <row r="19" spans="1:14" s="1" customFormat="1">
      <c r="B19" s="2"/>
      <c r="C19" s="2"/>
      <c r="D19" s="2"/>
      <c r="E19" s="7"/>
      <c r="G19" s="7"/>
    </row>
    <row r="20" spans="1:14" s="1" customFormat="1">
      <c r="B20" s="2"/>
      <c r="C20" s="2"/>
      <c r="D20" s="2"/>
      <c r="E20" s="7"/>
      <c r="G20" s="7"/>
    </row>
    <row r="21" spans="1:14" s="1" customFormat="1">
      <c r="B21" s="2"/>
      <c r="C21" s="2"/>
      <c r="D21" s="2"/>
      <c r="E21" s="7"/>
      <c r="G21" s="7"/>
    </row>
    <row r="22" spans="1:14" s="1" customFormat="1">
      <c r="B22" s="2"/>
      <c r="C22" s="2"/>
      <c r="D22" s="2"/>
      <c r="E22" s="7"/>
      <c r="G22" s="7"/>
    </row>
    <row r="23" spans="1:14">
      <c r="A23" s="1"/>
      <c r="F23" s="1"/>
      <c r="H23" s="1"/>
      <c r="I23" s="1"/>
      <c r="J23" s="1"/>
      <c r="K23" s="1"/>
      <c r="L23" s="1"/>
      <c r="M23" s="1"/>
      <c r="N23" s="1"/>
    </row>
    <row r="24" spans="1:14">
      <c r="A24" s="1"/>
      <c r="F24" s="1"/>
      <c r="H24" s="1"/>
      <c r="I24" s="1"/>
      <c r="J24" s="1"/>
      <c r="K24" s="1"/>
      <c r="L24" s="1"/>
      <c r="M24" s="1"/>
      <c r="N24" s="1"/>
    </row>
    <row r="25" spans="1:14">
      <c r="A25" s="1"/>
      <c r="F25" s="1"/>
      <c r="H25" s="1"/>
      <c r="I25" s="1"/>
      <c r="J25" s="1"/>
      <c r="K25" s="1"/>
      <c r="L25" s="1"/>
      <c r="M25" s="1"/>
      <c r="N25" s="1"/>
    </row>
    <row r="26" spans="1:14">
      <c r="A26" s="1"/>
      <c r="F26" s="1"/>
      <c r="H26" s="1"/>
      <c r="I26" s="1"/>
      <c r="J26" s="1"/>
      <c r="K26" s="1"/>
      <c r="L26" s="1"/>
      <c r="M26" s="1"/>
      <c r="N26" s="1"/>
    </row>
    <row r="27" spans="1:14">
      <c r="A27" s="1"/>
      <c r="F27" s="1"/>
      <c r="H27" s="1"/>
      <c r="I27" s="1"/>
      <c r="J27" s="1"/>
      <c r="K27" s="1"/>
      <c r="L27" s="1"/>
      <c r="M27" s="1"/>
      <c r="N27" s="1"/>
    </row>
    <row r="28" spans="1:14">
      <c r="A28" s="1"/>
      <c r="F28" s="1"/>
      <c r="H28" s="1"/>
      <c r="I28" s="1"/>
      <c r="J28" s="1"/>
      <c r="K28" s="1"/>
      <c r="L28" s="1"/>
      <c r="M28" s="1"/>
      <c r="N28" s="1"/>
    </row>
    <row r="29" spans="1:14">
      <c r="A29" s="1"/>
      <c r="F29" s="1"/>
      <c r="H29" s="1"/>
      <c r="I29" s="1"/>
      <c r="J29" s="1"/>
      <c r="K29" s="1"/>
      <c r="L29" s="1"/>
      <c r="M29" s="1"/>
      <c r="N29" s="1"/>
    </row>
    <row r="30" spans="1:14">
      <c r="A30" s="1"/>
      <c r="F30" s="1"/>
      <c r="H30" s="1"/>
      <c r="I30" s="1"/>
      <c r="J30" s="1"/>
      <c r="K30" s="1"/>
      <c r="L30" s="1"/>
      <c r="M30" s="1"/>
      <c r="N30" s="1"/>
    </row>
    <row r="31" spans="1:14">
      <c r="A31" s="1"/>
      <c r="F31" s="1"/>
      <c r="H31" s="1"/>
      <c r="I31" s="1"/>
      <c r="J31" s="1"/>
      <c r="K31" s="1"/>
      <c r="L31" s="1"/>
      <c r="M31" s="1"/>
      <c r="N31" s="1"/>
    </row>
    <row r="32" spans="1:14">
      <c r="A32" s="1"/>
      <c r="F32" s="1"/>
      <c r="H32" s="1"/>
      <c r="I32" s="1"/>
      <c r="J32" s="1"/>
      <c r="K32" s="1"/>
      <c r="L32" s="1"/>
      <c r="M32" s="1"/>
      <c r="N32" s="1"/>
    </row>
    <row r="33" spans="1:14">
      <c r="A33" s="1"/>
      <c r="F33" s="1"/>
      <c r="H33" s="1"/>
      <c r="I33" s="1"/>
      <c r="J33" s="1"/>
      <c r="K33" s="1"/>
      <c r="L33" s="1"/>
      <c r="M33" s="1"/>
      <c r="N33" s="1"/>
    </row>
    <row r="34" spans="1:14">
      <c r="A34" s="1"/>
      <c r="F34" s="1"/>
      <c r="H34" s="1"/>
      <c r="I34" s="1"/>
      <c r="J34" s="1"/>
      <c r="K34" s="1"/>
      <c r="L34" s="1"/>
      <c r="M34" s="1"/>
      <c r="N34" s="1"/>
    </row>
    <row r="35" spans="1:14">
      <c r="A35" s="1"/>
      <c r="F35" s="1"/>
      <c r="H35" s="1"/>
      <c r="I35" s="1"/>
      <c r="J35" s="1"/>
      <c r="K35" s="1"/>
      <c r="L35" s="1"/>
      <c r="M35" s="1"/>
      <c r="N35" s="1"/>
    </row>
    <row r="36" spans="1:14">
      <c r="A36" s="1"/>
      <c r="F36" s="1"/>
      <c r="H36" s="1"/>
      <c r="I36" s="1"/>
      <c r="J36" s="1"/>
      <c r="K36" s="1"/>
      <c r="L36" s="1"/>
      <c r="M36" s="1"/>
      <c r="N36" s="1"/>
    </row>
    <row r="37" spans="1:14">
      <c r="A37" s="1"/>
      <c r="F37" s="1"/>
      <c r="H37" s="1"/>
      <c r="I37" s="1"/>
      <c r="J37" s="1"/>
      <c r="K37" s="1"/>
      <c r="L37" s="1"/>
      <c r="M37" s="1"/>
      <c r="N37" s="1"/>
    </row>
    <row r="38" spans="1:14">
      <c r="A38" s="1"/>
      <c r="F38" s="1"/>
      <c r="H38" s="1"/>
      <c r="I38" s="1"/>
      <c r="J38" s="1"/>
      <c r="K38" s="1"/>
      <c r="L38" s="1"/>
      <c r="M38" s="1"/>
      <c r="N38" s="1"/>
    </row>
    <row r="39" spans="1:14">
      <c r="A39" s="1"/>
      <c r="F39" s="1"/>
      <c r="H39" s="1"/>
      <c r="I39" s="1"/>
      <c r="J39" s="1"/>
      <c r="K39" s="1"/>
      <c r="L39" s="1"/>
      <c r="M39" s="1"/>
      <c r="N39" s="1"/>
    </row>
    <row r="40" spans="1:14">
      <c r="A40" s="1"/>
      <c r="F40" s="1"/>
      <c r="H40" s="1"/>
      <c r="I40" s="1"/>
      <c r="J40" s="1"/>
      <c r="K40" s="1"/>
      <c r="L40" s="1"/>
      <c r="M40" s="1"/>
      <c r="N40" s="1"/>
    </row>
    <row r="41" spans="1:14">
      <c r="A41" s="1"/>
      <c r="F41" s="1"/>
      <c r="H41" s="1"/>
      <c r="I41" s="1"/>
      <c r="J41" s="1"/>
      <c r="K41" s="1"/>
      <c r="L41" s="1"/>
      <c r="M41" s="1"/>
      <c r="N41" s="1"/>
    </row>
    <row r="42" spans="1:14">
      <c r="A42" s="1"/>
      <c r="F42" s="1"/>
      <c r="H42" s="1"/>
      <c r="I42" s="1"/>
      <c r="J42" s="1"/>
      <c r="K42" s="1"/>
      <c r="L42" s="1"/>
      <c r="M42" s="1"/>
      <c r="N42" s="1"/>
    </row>
    <row r="43" spans="1:14">
      <c r="A43" s="1"/>
      <c r="F43" s="1"/>
      <c r="H43" s="1"/>
      <c r="I43" s="1"/>
      <c r="J43" s="1"/>
      <c r="K43" s="1"/>
      <c r="L43" s="1"/>
      <c r="M43" s="1"/>
      <c r="N43" s="1"/>
    </row>
    <row r="44" spans="1:14">
      <c r="A44" s="1"/>
      <c r="F44" s="1"/>
      <c r="H44" s="1"/>
      <c r="I44" s="1"/>
      <c r="J44" s="1"/>
      <c r="K44" s="1"/>
      <c r="L44" s="1"/>
      <c r="M44" s="1"/>
      <c r="N44" s="1"/>
    </row>
    <row r="45" spans="1:14">
      <c r="F45" s="1"/>
      <c r="H45" s="1"/>
      <c r="I45" s="1"/>
      <c r="J45" s="1"/>
      <c r="K45" s="1"/>
      <c r="L45" s="1"/>
      <c r="M45" s="1"/>
      <c r="N45" s="1"/>
    </row>
    <row r="46" spans="1:14">
      <c r="F46" s="1"/>
      <c r="H46" s="1"/>
      <c r="I46" s="1"/>
      <c r="J46" s="1"/>
      <c r="K46" s="1"/>
      <c r="L46" s="1"/>
    </row>
  </sheetData>
  <mergeCells count="14">
    <mergeCell ref="A1:N1"/>
    <mergeCell ref="A2:N2"/>
    <mergeCell ref="A5:A6"/>
    <mergeCell ref="B5:B6"/>
    <mergeCell ref="C5:C6"/>
    <mergeCell ref="D5:D6"/>
    <mergeCell ref="E5:H5"/>
    <mergeCell ref="A4:H4"/>
    <mergeCell ref="N5:N6"/>
    <mergeCell ref="I5:I6"/>
    <mergeCell ref="J5:J6"/>
    <mergeCell ref="K5:K6"/>
    <mergeCell ref="L5:L6"/>
    <mergeCell ref="M5:M6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4"/>
  <sheetViews>
    <sheetView zoomScaleNormal="100" workbookViewId="0">
      <selection activeCell="C15" sqref="C15"/>
    </sheetView>
  </sheetViews>
  <sheetFormatPr defaultRowHeight="16.5"/>
  <cols>
    <col min="1" max="1" width="5.75" style="19" bestFit="1" customWidth="1"/>
    <col min="2" max="2" width="16.75" style="19" customWidth="1"/>
    <col min="3" max="3" width="57.875" style="38" customWidth="1"/>
    <col min="4" max="4" width="14.875" style="38" bestFit="1" customWidth="1"/>
    <col min="5" max="5" width="19.375" style="38" bestFit="1" customWidth="1"/>
    <col min="6" max="6" width="54.125" style="38" customWidth="1"/>
    <col min="7" max="7" width="17" style="37" customWidth="1"/>
    <col min="8" max="8" width="9" style="19"/>
    <col min="9" max="12" width="9" style="42"/>
    <col min="13" max="16384" width="9" style="19"/>
  </cols>
  <sheetData>
    <row r="1" spans="1:14" ht="32.25" customHeight="1">
      <c r="A1" s="103" t="s">
        <v>0</v>
      </c>
      <c r="B1" s="103"/>
      <c r="C1" s="103"/>
      <c r="D1" s="103"/>
      <c r="E1" s="103"/>
      <c r="F1" s="103"/>
      <c r="G1" s="103"/>
    </row>
    <row r="2" spans="1:14" s="20" customFormat="1" ht="22.5" customHeight="1">
      <c r="A2" s="104" t="s">
        <v>92</v>
      </c>
      <c r="B2" s="104"/>
      <c r="C2" s="104"/>
      <c r="D2" s="104"/>
      <c r="E2" s="104"/>
      <c r="F2" s="104"/>
      <c r="G2" s="104"/>
      <c r="I2" s="43"/>
      <c r="J2" s="43"/>
      <c r="K2" s="43"/>
      <c r="L2" s="43"/>
      <c r="M2" s="21"/>
      <c r="N2" s="21"/>
    </row>
    <row r="3" spans="1:14" s="21" customFormat="1" ht="13.5">
      <c r="C3" s="22"/>
      <c r="D3" s="22"/>
      <c r="E3" s="22"/>
      <c r="F3" s="22"/>
      <c r="G3" s="23"/>
      <c r="I3" s="43"/>
      <c r="J3" s="43"/>
      <c r="K3" s="43"/>
      <c r="L3" s="43"/>
    </row>
    <row r="4" spans="1:14" s="21" customFormat="1" ht="35.25" customHeight="1" thickBot="1">
      <c r="A4" s="124" t="s">
        <v>49</v>
      </c>
      <c r="B4" s="124"/>
      <c r="C4" s="124"/>
      <c r="D4" s="124"/>
      <c r="E4" s="124"/>
      <c r="F4" s="124"/>
      <c r="G4" s="124"/>
      <c r="I4" s="43"/>
      <c r="J4" s="43"/>
      <c r="K4" s="43"/>
      <c r="L4" s="43"/>
    </row>
    <row r="5" spans="1:14" s="23" customFormat="1" ht="35.25" customHeight="1">
      <c r="A5" s="51" t="s">
        <v>2</v>
      </c>
      <c r="B5" s="44" t="s">
        <v>3</v>
      </c>
      <c r="C5" s="44" t="s">
        <v>4</v>
      </c>
      <c r="D5" s="44" t="s">
        <v>9</v>
      </c>
      <c r="E5" s="44" t="s">
        <v>10</v>
      </c>
      <c r="F5" s="44" t="s">
        <v>11</v>
      </c>
      <c r="G5" s="45" t="s">
        <v>12</v>
      </c>
      <c r="I5" s="46"/>
      <c r="J5" s="46"/>
      <c r="K5" s="46"/>
      <c r="L5" s="46"/>
    </row>
    <row r="6" spans="1:14" s="23" customFormat="1" ht="41.25" customHeight="1">
      <c r="A6" s="27">
        <v>1</v>
      </c>
      <c r="B6" s="34" t="s">
        <v>95</v>
      </c>
      <c r="C6" s="28" t="s">
        <v>96</v>
      </c>
      <c r="D6" s="47">
        <v>3000000</v>
      </c>
      <c r="E6" s="48"/>
      <c r="F6" s="49" t="s">
        <v>97</v>
      </c>
      <c r="G6" s="33" t="s">
        <v>51</v>
      </c>
      <c r="I6" s="46"/>
      <c r="J6" s="46"/>
      <c r="K6" s="46"/>
      <c r="L6" s="46"/>
    </row>
    <row r="7" spans="1:14" s="23" customFormat="1" ht="41.25" customHeight="1">
      <c r="A7" s="27">
        <v>2</v>
      </c>
      <c r="B7" s="34" t="s">
        <v>136</v>
      </c>
      <c r="C7" s="34" t="s">
        <v>107</v>
      </c>
      <c r="D7" s="47">
        <v>4800000</v>
      </c>
      <c r="E7" s="48"/>
      <c r="F7" s="49" t="s">
        <v>108</v>
      </c>
      <c r="G7" s="33"/>
      <c r="I7" s="46"/>
      <c r="J7" s="46"/>
      <c r="K7" s="46"/>
      <c r="L7" s="46"/>
    </row>
    <row r="8" spans="1:14" s="23" customFormat="1" ht="41.25" customHeight="1">
      <c r="A8" s="27">
        <v>3</v>
      </c>
      <c r="B8" s="34" t="s">
        <v>88</v>
      </c>
      <c r="C8" s="28" t="s">
        <v>127</v>
      </c>
      <c r="D8" s="47">
        <v>1100000</v>
      </c>
      <c r="E8" s="48"/>
      <c r="F8" s="49" t="s">
        <v>109</v>
      </c>
      <c r="G8" s="33"/>
      <c r="I8" s="46"/>
      <c r="J8" s="46"/>
      <c r="K8" s="46"/>
      <c r="L8" s="46"/>
    </row>
    <row r="9" spans="1:14" s="23" customFormat="1" ht="41.25" customHeight="1">
      <c r="A9" s="27">
        <v>4</v>
      </c>
      <c r="B9" s="34" t="s">
        <v>98</v>
      </c>
      <c r="C9" s="31" t="s">
        <v>99</v>
      </c>
      <c r="D9" s="47">
        <v>2298800</v>
      </c>
      <c r="E9" s="48"/>
      <c r="F9" s="49" t="s">
        <v>100</v>
      </c>
      <c r="G9" s="33"/>
      <c r="I9" s="46"/>
      <c r="J9" s="46"/>
      <c r="K9" s="46"/>
      <c r="L9" s="46"/>
    </row>
    <row r="10" spans="1:14" s="23" customFormat="1" ht="41.25" customHeight="1">
      <c r="A10" s="27">
        <v>5</v>
      </c>
      <c r="B10" s="34" t="s">
        <v>106</v>
      </c>
      <c r="C10" s="34" t="s">
        <v>103</v>
      </c>
      <c r="D10" s="47">
        <v>8687500</v>
      </c>
      <c r="E10" s="48"/>
      <c r="F10" s="49" t="s">
        <v>105</v>
      </c>
      <c r="G10" s="33"/>
      <c r="I10" s="46"/>
      <c r="J10" s="46"/>
      <c r="K10" s="46"/>
      <c r="L10" s="46"/>
    </row>
    <row r="11" spans="1:14" s="23" customFormat="1" ht="41.25" customHeight="1">
      <c r="A11" s="27">
        <v>6</v>
      </c>
      <c r="B11" s="34" t="s">
        <v>110</v>
      </c>
      <c r="C11" s="34" t="s">
        <v>111</v>
      </c>
      <c r="D11" s="47">
        <v>2000000</v>
      </c>
      <c r="E11" s="48"/>
      <c r="F11" s="49" t="s">
        <v>112</v>
      </c>
      <c r="G11" s="33"/>
      <c r="I11" s="46"/>
      <c r="J11" s="46"/>
      <c r="K11" s="46"/>
      <c r="L11" s="46"/>
    </row>
    <row r="12" spans="1:14" s="23" customFormat="1" ht="47.25" customHeight="1" thickBot="1">
      <c r="A12" s="65">
        <v>7</v>
      </c>
      <c r="B12" s="76" t="s">
        <v>102</v>
      </c>
      <c r="C12" s="90" t="s">
        <v>104</v>
      </c>
      <c r="D12" s="77">
        <v>2623400</v>
      </c>
      <c r="E12" s="78"/>
      <c r="F12" s="79" t="s">
        <v>101</v>
      </c>
      <c r="G12" s="71"/>
      <c r="I12" s="46"/>
      <c r="J12" s="46"/>
      <c r="K12" s="46"/>
      <c r="L12" s="46"/>
    </row>
    <row r="13" spans="1:14" s="37" customFormat="1" ht="36.75" customHeight="1">
      <c r="C13" s="38"/>
      <c r="D13" s="80"/>
      <c r="E13" s="41"/>
      <c r="F13" s="38"/>
      <c r="I13" s="50"/>
      <c r="J13" s="50"/>
      <c r="K13" s="50"/>
      <c r="L13" s="50"/>
    </row>
    <row r="14" spans="1:14" s="37" customFormat="1" ht="53.25" customHeight="1">
      <c r="B14" s="50"/>
      <c r="C14" s="100"/>
      <c r="D14" s="80"/>
      <c r="E14" s="41"/>
      <c r="F14" s="38"/>
      <c r="I14" s="50"/>
      <c r="J14" s="50"/>
      <c r="K14" s="50"/>
      <c r="L14" s="50"/>
    </row>
    <row r="15" spans="1:14" s="37" customFormat="1" ht="53.25" customHeight="1">
      <c r="C15" s="38"/>
      <c r="E15" s="41"/>
      <c r="F15" s="38"/>
      <c r="I15" s="50"/>
      <c r="J15" s="50"/>
      <c r="K15" s="50"/>
      <c r="L15" s="50"/>
    </row>
    <row r="16" spans="1:14" s="37" customFormat="1" ht="53.25" customHeight="1">
      <c r="C16" s="38"/>
      <c r="D16" s="41"/>
      <c r="E16" s="41"/>
      <c r="F16" s="38"/>
      <c r="I16" s="50"/>
      <c r="J16" s="50"/>
      <c r="K16" s="50"/>
      <c r="L16" s="50"/>
    </row>
    <row r="17" spans="3:12" s="37" customFormat="1" ht="53.25" customHeight="1">
      <c r="C17" s="38"/>
      <c r="D17" s="41"/>
      <c r="E17" s="41"/>
      <c r="F17" s="38"/>
      <c r="I17" s="50"/>
      <c r="J17" s="50"/>
      <c r="K17" s="50"/>
      <c r="L17" s="50"/>
    </row>
    <row r="18" spans="3:12" s="37" customFormat="1" ht="53.25" customHeight="1">
      <c r="C18" s="38"/>
      <c r="D18" s="41"/>
      <c r="E18" s="41"/>
      <c r="F18" s="38"/>
      <c r="I18" s="50"/>
      <c r="J18" s="50"/>
      <c r="K18" s="50"/>
      <c r="L18" s="50"/>
    </row>
    <row r="19" spans="3:12" s="37" customFormat="1" ht="53.25" customHeight="1">
      <c r="C19" s="38"/>
      <c r="D19" s="41"/>
      <c r="E19" s="41"/>
      <c r="F19" s="38"/>
      <c r="I19" s="50"/>
      <c r="J19" s="50"/>
      <c r="K19" s="50"/>
      <c r="L19" s="50"/>
    </row>
    <row r="20" spans="3:12" s="37" customFormat="1" ht="53.25" customHeight="1">
      <c r="C20" s="38"/>
      <c r="D20" s="41"/>
      <c r="E20" s="41"/>
      <c r="F20" s="38"/>
      <c r="I20" s="50"/>
      <c r="J20" s="50"/>
      <c r="K20" s="50"/>
      <c r="L20" s="50"/>
    </row>
    <row r="21" spans="3:12" s="37" customFormat="1" ht="53.25" customHeight="1">
      <c r="C21" s="38"/>
      <c r="D21" s="38"/>
      <c r="E21" s="38"/>
      <c r="F21" s="38"/>
      <c r="I21" s="50"/>
      <c r="J21" s="50"/>
      <c r="K21" s="50"/>
      <c r="L21" s="50"/>
    </row>
    <row r="22" spans="3:12" s="37" customFormat="1" ht="53.25" customHeight="1">
      <c r="C22" s="38"/>
      <c r="D22" s="38"/>
      <c r="E22" s="38"/>
      <c r="F22" s="38"/>
      <c r="I22" s="50"/>
      <c r="J22" s="50"/>
      <c r="K22" s="50"/>
      <c r="L22" s="50"/>
    </row>
    <row r="23" spans="3:12" s="37" customFormat="1" ht="53.25" customHeight="1">
      <c r="C23" s="38"/>
      <c r="D23" s="38"/>
      <c r="E23" s="38"/>
      <c r="F23" s="38"/>
      <c r="I23" s="50"/>
      <c r="J23" s="50"/>
      <c r="K23" s="50"/>
      <c r="L23" s="50"/>
    </row>
    <row r="24" spans="3:12" s="37" customFormat="1" ht="53.25" customHeight="1">
      <c r="C24" s="38"/>
      <c r="D24" s="38"/>
      <c r="E24" s="38"/>
      <c r="F24" s="38"/>
      <c r="I24" s="50"/>
      <c r="J24" s="50"/>
      <c r="K24" s="50"/>
      <c r="L24" s="50"/>
    </row>
    <row r="25" spans="3:12" s="37" customFormat="1" ht="53.25" customHeight="1">
      <c r="C25" s="38"/>
      <c r="D25" s="38"/>
      <c r="E25" s="38"/>
      <c r="F25" s="38"/>
      <c r="I25" s="50"/>
      <c r="J25" s="50"/>
      <c r="K25" s="50"/>
      <c r="L25" s="50"/>
    </row>
    <row r="26" spans="3:12" s="37" customFormat="1" ht="53.25" customHeight="1">
      <c r="C26" s="38"/>
      <c r="D26" s="38"/>
      <c r="E26" s="38"/>
      <c r="F26" s="38"/>
      <c r="I26" s="50"/>
      <c r="J26" s="50"/>
      <c r="K26" s="50"/>
      <c r="L26" s="50"/>
    </row>
    <row r="27" spans="3:12" s="37" customFormat="1" ht="53.25" customHeight="1">
      <c r="C27" s="38"/>
      <c r="D27" s="38"/>
      <c r="E27" s="38"/>
      <c r="F27" s="38"/>
      <c r="I27" s="50"/>
      <c r="J27" s="50"/>
      <c r="K27" s="50"/>
      <c r="L27" s="50"/>
    </row>
    <row r="28" spans="3:12" s="37" customFormat="1" ht="53.25" customHeight="1">
      <c r="C28" s="38"/>
      <c r="D28" s="38"/>
      <c r="E28" s="38"/>
      <c r="F28" s="38"/>
      <c r="I28" s="50"/>
      <c r="J28" s="50"/>
      <c r="K28" s="50"/>
      <c r="L28" s="50"/>
    </row>
    <row r="29" spans="3:12" s="37" customFormat="1" ht="53.25" customHeight="1">
      <c r="C29" s="38"/>
      <c r="D29" s="38"/>
      <c r="E29" s="38"/>
      <c r="F29" s="38"/>
      <c r="I29" s="50"/>
      <c r="J29" s="50"/>
      <c r="K29" s="50"/>
      <c r="L29" s="50"/>
    </row>
    <row r="30" spans="3:12" s="37" customFormat="1" ht="53.25" customHeight="1">
      <c r="C30" s="38"/>
      <c r="D30" s="38"/>
      <c r="E30" s="38"/>
      <c r="F30" s="38"/>
      <c r="I30" s="50"/>
      <c r="J30" s="50"/>
      <c r="K30" s="50"/>
      <c r="L30" s="50"/>
    </row>
    <row r="31" spans="3:12" s="37" customFormat="1" ht="53.25" customHeight="1">
      <c r="C31" s="38"/>
      <c r="D31" s="38"/>
      <c r="E31" s="38"/>
      <c r="F31" s="38"/>
      <c r="I31" s="50"/>
      <c r="J31" s="50"/>
      <c r="K31" s="50"/>
      <c r="L31" s="50"/>
    </row>
    <row r="32" spans="3:12" s="37" customFormat="1" ht="53.25" customHeight="1">
      <c r="C32" s="38"/>
      <c r="D32" s="38"/>
      <c r="E32" s="38"/>
      <c r="F32" s="38"/>
      <c r="I32" s="50"/>
      <c r="J32" s="50"/>
      <c r="K32" s="50"/>
      <c r="L32" s="50"/>
    </row>
    <row r="33" spans="3:12" s="37" customFormat="1" ht="53.25" customHeight="1">
      <c r="C33" s="38"/>
      <c r="D33" s="38"/>
      <c r="E33" s="38"/>
      <c r="F33" s="38"/>
      <c r="I33" s="50"/>
      <c r="J33" s="50"/>
      <c r="K33" s="50"/>
      <c r="L33" s="50"/>
    </row>
    <row r="34" spans="3:12" s="37" customFormat="1" ht="53.25" customHeight="1">
      <c r="C34" s="38"/>
      <c r="D34" s="38"/>
      <c r="E34" s="38"/>
      <c r="F34" s="38"/>
      <c r="I34" s="50"/>
      <c r="J34" s="50"/>
      <c r="K34" s="50"/>
      <c r="L34" s="50"/>
    </row>
    <row r="35" spans="3:12" s="37" customFormat="1" ht="53.25" customHeight="1">
      <c r="C35" s="38"/>
      <c r="D35" s="38"/>
      <c r="E35" s="38"/>
      <c r="F35" s="38"/>
      <c r="I35" s="50"/>
      <c r="J35" s="50"/>
      <c r="K35" s="50"/>
      <c r="L35" s="50"/>
    </row>
    <row r="36" spans="3:12" s="37" customFormat="1">
      <c r="C36" s="38"/>
      <c r="D36" s="38"/>
      <c r="E36" s="38"/>
      <c r="F36" s="38"/>
      <c r="I36" s="50"/>
      <c r="J36" s="50"/>
      <c r="K36" s="50"/>
      <c r="L36" s="50"/>
    </row>
    <row r="37" spans="3:12" s="37" customFormat="1">
      <c r="C37" s="38"/>
      <c r="D37" s="38"/>
      <c r="E37" s="38"/>
      <c r="F37" s="38"/>
      <c r="I37" s="50"/>
      <c r="J37" s="50"/>
      <c r="K37" s="50"/>
      <c r="L37" s="50"/>
    </row>
    <row r="38" spans="3:12" s="37" customFormat="1">
      <c r="C38" s="38"/>
      <c r="D38" s="38"/>
      <c r="E38" s="38"/>
      <c r="F38" s="38"/>
      <c r="I38" s="50"/>
      <c r="J38" s="50"/>
      <c r="K38" s="50"/>
      <c r="L38" s="50"/>
    </row>
    <row r="39" spans="3:12" s="37" customFormat="1">
      <c r="C39" s="38"/>
      <c r="D39" s="38"/>
      <c r="E39" s="38"/>
      <c r="F39" s="38"/>
      <c r="I39" s="50"/>
      <c r="J39" s="50"/>
      <c r="K39" s="50"/>
      <c r="L39" s="50"/>
    </row>
    <row r="40" spans="3:12" s="37" customFormat="1">
      <c r="C40" s="38"/>
      <c r="D40" s="38"/>
      <c r="E40" s="38"/>
      <c r="F40" s="38"/>
      <c r="I40" s="50"/>
      <c r="J40" s="50"/>
      <c r="K40" s="50"/>
      <c r="L40" s="50"/>
    </row>
    <row r="41" spans="3:12" s="37" customFormat="1">
      <c r="C41" s="38"/>
      <c r="D41" s="38"/>
      <c r="E41" s="38"/>
      <c r="F41" s="38"/>
      <c r="I41" s="50"/>
      <c r="J41" s="50"/>
      <c r="K41" s="50"/>
      <c r="L41" s="50"/>
    </row>
    <row r="42" spans="3:12" s="37" customFormat="1">
      <c r="C42" s="38"/>
      <c r="D42" s="38"/>
      <c r="E42" s="38"/>
      <c r="F42" s="38"/>
      <c r="I42" s="50"/>
      <c r="J42" s="50"/>
      <c r="K42" s="50"/>
      <c r="L42" s="50"/>
    </row>
    <row r="43" spans="3:12" s="37" customFormat="1">
      <c r="C43" s="38"/>
      <c r="D43" s="38"/>
      <c r="E43" s="38"/>
      <c r="F43" s="38"/>
      <c r="I43" s="50"/>
      <c r="J43" s="50"/>
      <c r="K43" s="50"/>
      <c r="L43" s="50"/>
    </row>
    <row r="44" spans="3:12" s="37" customFormat="1">
      <c r="C44" s="38"/>
      <c r="D44" s="38"/>
      <c r="E44" s="38"/>
      <c r="F44" s="38"/>
      <c r="I44" s="50"/>
      <c r="J44" s="50"/>
      <c r="K44" s="50"/>
      <c r="L44" s="50"/>
    </row>
  </sheetData>
  <mergeCells count="3">
    <mergeCell ref="A1:G1"/>
    <mergeCell ref="A2:G2"/>
    <mergeCell ref="A4:G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K48"/>
  <sheetViews>
    <sheetView workbookViewId="0">
      <selection activeCell="G6" sqref="G6:G13"/>
    </sheetView>
  </sheetViews>
  <sheetFormatPr defaultColWidth="9" defaultRowHeight="16.5"/>
  <cols>
    <col min="1" max="1" width="7.875" style="3" customWidth="1"/>
    <col min="2" max="2" width="15.375" style="3" customWidth="1"/>
    <col min="3" max="3" width="17.75" style="2" customWidth="1"/>
    <col min="4" max="4" width="41.375" style="2" customWidth="1"/>
    <col min="5" max="5" width="17" style="2" customWidth="1"/>
    <col min="6" max="6" width="10.75" style="3" customWidth="1"/>
    <col min="7" max="7" width="13.75" style="7" customWidth="1"/>
    <col min="8" max="8" width="5.875" style="3" customWidth="1"/>
    <col min="9" max="16384" width="9" style="3"/>
  </cols>
  <sheetData>
    <row r="1" spans="1:11" ht="32.25" customHeight="1">
      <c r="A1" s="114" t="s">
        <v>93</v>
      </c>
      <c r="B1" s="114"/>
      <c r="C1" s="114"/>
      <c r="D1" s="114"/>
      <c r="E1" s="114"/>
      <c r="F1" s="114"/>
      <c r="G1" s="114"/>
      <c r="H1" s="114"/>
    </row>
    <row r="2" spans="1:11" s="9" customFormat="1" ht="22.5" customHeight="1">
      <c r="A2" s="115" t="s">
        <v>92</v>
      </c>
      <c r="B2" s="115"/>
      <c r="C2" s="115"/>
      <c r="D2" s="115"/>
      <c r="E2" s="115"/>
      <c r="F2" s="115"/>
      <c r="G2" s="115"/>
      <c r="H2" s="115"/>
    </row>
    <row r="3" spans="1:11" s="4" customFormat="1" ht="13.5">
      <c r="C3" s="10"/>
      <c r="D3" s="10"/>
      <c r="E3" s="10"/>
      <c r="G3" s="6"/>
    </row>
    <row r="4" spans="1:11" s="4" customFormat="1" ht="35.25" customHeight="1" thickBot="1">
      <c r="A4" s="121" t="s">
        <v>47</v>
      </c>
      <c r="B4" s="121"/>
      <c r="C4" s="121"/>
      <c r="D4" s="121"/>
      <c r="E4" s="121"/>
      <c r="F4" s="121"/>
      <c r="G4" s="121"/>
      <c r="H4" s="121"/>
    </row>
    <row r="5" spans="1:11" s="5" customFormat="1" ht="32.25" customHeight="1">
      <c r="A5" s="53" t="s">
        <v>13</v>
      </c>
      <c r="B5" s="16" t="s">
        <v>3</v>
      </c>
      <c r="C5" s="16" t="s">
        <v>4</v>
      </c>
      <c r="D5" s="16" t="s">
        <v>5</v>
      </c>
      <c r="E5" s="16" t="s">
        <v>6</v>
      </c>
      <c r="F5" s="16" t="s">
        <v>48</v>
      </c>
      <c r="G5" s="16" t="s">
        <v>7</v>
      </c>
      <c r="H5" s="17" t="s">
        <v>8</v>
      </c>
    </row>
    <row r="6" spans="1:11" s="5" customFormat="1" ht="39.75" customHeight="1">
      <c r="A6" s="12">
        <v>1</v>
      </c>
      <c r="B6" s="54">
        <v>45306</v>
      </c>
      <c r="C6" s="8" t="s">
        <v>114</v>
      </c>
      <c r="D6" s="8" t="s">
        <v>115</v>
      </c>
      <c r="E6" s="8" t="s">
        <v>113</v>
      </c>
      <c r="F6" s="55">
        <v>10000</v>
      </c>
      <c r="G6" s="55">
        <v>500000</v>
      </c>
      <c r="H6" s="14"/>
    </row>
    <row r="7" spans="1:11" s="5" customFormat="1" ht="39.75" customHeight="1">
      <c r="A7" s="89">
        <v>2</v>
      </c>
      <c r="B7" s="88">
        <v>45410</v>
      </c>
      <c r="C7" s="57" t="s">
        <v>50</v>
      </c>
      <c r="D7" s="92" t="s">
        <v>117</v>
      </c>
      <c r="E7" s="57" t="s">
        <v>116</v>
      </c>
      <c r="F7" s="55">
        <v>25000</v>
      </c>
      <c r="G7" s="55">
        <f>25000*25</f>
        <v>625000</v>
      </c>
      <c r="H7" s="14"/>
      <c r="J7" s="81"/>
      <c r="K7" s="81"/>
    </row>
    <row r="8" spans="1:11" s="5" customFormat="1" ht="39.75" customHeight="1">
      <c r="A8" s="12">
        <v>3</v>
      </c>
      <c r="B8" s="88">
        <v>45431</v>
      </c>
      <c r="C8" s="8" t="s">
        <v>118</v>
      </c>
      <c r="D8" s="56" t="s">
        <v>151</v>
      </c>
      <c r="E8" s="8" t="s">
        <v>119</v>
      </c>
      <c r="F8" s="55">
        <v>10000</v>
      </c>
      <c r="G8" s="55">
        <f>10000*50</f>
        <v>500000</v>
      </c>
      <c r="H8" s="14"/>
      <c r="J8" s="81"/>
      <c r="K8" s="81"/>
    </row>
    <row r="9" spans="1:11" s="5" customFormat="1" ht="39.75" customHeight="1">
      <c r="A9" s="12">
        <v>4</v>
      </c>
      <c r="B9" s="88">
        <v>45431</v>
      </c>
      <c r="C9" s="8" t="s">
        <v>123</v>
      </c>
      <c r="D9" s="56" t="s">
        <v>120</v>
      </c>
      <c r="E9" s="8" t="s">
        <v>124</v>
      </c>
      <c r="F9" s="55">
        <v>500000</v>
      </c>
      <c r="G9" s="55">
        <v>500000</v>
      </c>
      <c r="H9" s="14"/>
      <c r="J9" s="91"/>
      <c r="K9" s="81"/>
    </row>
    <row r="10" spans="1:11" s="5" customFormat="1" ht="39.75" customHeight="1">
      <c r="A10" s="89">
        <v>5</v>
      </c>
      <c r="B10" s="88">
        <v>45431</v>
      </c>
      <c r="C10" s="8" t="s">
        <v>121</v>
      </c>
      <c r="D10" s="56" t="s">
        <v>120</v>
      </c>
      <c r="E10" s="8" t="s">
        <v>122</v>
      </c>
      <c r="F10" s="55">
        <v>150000</v>
      </c>
      <c r="G10" s="55">
        <v>2000000</v>
      </c>
      <c r="H10" s="14"/>
      <c r="J10" s="81"/>
      <c r="K10" s="81"/>
    </row>
    <row r="11" spans="1:11" s="5" customFormat="1" ht="39.75" customHeight="1">
      <c r="A11" s="89">
        <v>6</v>
      </c>
      <c r="B11" s="88">
        <v>45431</v>
      </c>
      <c r="C11" s="94" t="s">
        <v>126</v>
      </c>
      <c r="D11" s="56" t="s">
        <v>125</v>
      </c>
      <c r="E11" s="56" t="s">
        <v>131</v>
      </c>
      <c r="F11" s="55">
        <v>12500</v>
      </c>
      <c r="G11" s="93">
        <v>1000000</v>
      </c>
      <c r="H11" s="14"/>
      <c r="J11" s="91"/>
      <c r="K11" s="81"/>
    </row>
    <row r="12" spans="1:11" s="5" customFormat="1" ht="39.75" customHeight="1">
      <c r="A12" s="12">
        <v>7</v>
      </c>
      <c r="B12" s="54">
        <v>45566</v>
      </c>
      <c r="C12" s="8" t="s">
        <v>133</v>
      </c>
      <c r="D12" s="87" t="s">
        <v>134</v>
      </c>
      <c r="E12" s="87" t="s">
        <v>135</v>
      </c>
      <c r="F12" s="95">
        <v>40000</v>
      </c>
      <c r="G12" s="55">
        <f>60*40000</f>
        <v>2400000</v>
      </c>
      <c r="H12" s="14"/>
      <c r="J12" s="91"/>
      <c r="K12" s="81"/>
    </row>
    <row r="13" spans="1:11" s="1" customFormat="1" ht="39.75" customHeight="1" thickBot="1">
      <c r="A13" s="13">
        <v>8</v>
      </c>
      <c r="B13" s="96" t="s">
        <v>128</v>
      </c>
      <c r="C13" s="97" t="s">
        <v>132</v>
      </c>
      <c r="D13" s="98" t="s">
        <v>129</v>
      </c>
      <c r="E13" s="98" t="s">
        <v>130</v>
      </c>
      <c r="F13" s="58">
        <v>30000</v>
      </c>
      <c r="G13" s="99">
        <f>30000*12</f>
        <v>360000</v>
      </c>
      <c r="H13" s="15"/>
    </row>
    <row r="14" spans="1:11" s="1" customFormat="1" ht="39.75" customHeight="1">
      <c r="B14" s="5"/>
      <c r="C14" s="2"/>
      <c r="D14" s="2"/>
      <c r="E14" s="2"/>
      <c r="G14" s="7"/>
    </row>
    <row r="15" spans="1:11" s="1" customFormat="1">
      <c r="C15" s="2"/>
      <c r="D15" s="2"/>
      <c r="E15" s="2"/>
      <c r="G15" s="7"/>
    </row>
    <row r="16" spans="1:11" s="1" customFormat="1">
      <c r="C16" s="2"/>
      <c r="D16" s="2"/>
      <c r="E16" s="2"/>
      <c r="G16" s="7"/>
    </row>
    <row r="17" spans="1:8" s="1" customFormat="1">
      <c r="C17" s="2"/>
      <c r="D17" s="2"/>
      <c r="E17" s="2"/>
      <c r="G17" s="7"/>
    </row>
    <row r="18" spans="1:8" s="1" customFormat="1">
      <c r="C18" s="2"/>
      <c r="D18" s="2"/>
      <c r="E18" s="2"/>
      <c r="G18" s="7"/>
    </row>
    <row r="19" spans="1:8" s="1" customFormat="1">
      <c r="C19" s="2"/>
      <c r="D19" s="2"/>
      <c r="E19" s="2"/>
      <c r="G19" s="7"/>
    </row>
    <row r="20" spans="1:8" s="1" customFormat="1">
      <c r="C20" s="2"/>
      <c r="D20" s="2"/>
      <c r="E20" s="2"/>
      <c r="G20" s="7"/>
    </row>
    <row r="21" spans="1:8" s="1" customFormat="1">
      <c r="C21" s="2"/>
      <c r="D21" s="2"/>
      <c r="E21" s="2"/>
      <c r="G21" s="7"/>
    </row>
    <row r="22" spans="1:8" s="1" customFormat="1">
      <c r="C22" s="2"/>
      <c r="D22" s="2"/>
      <c r="E22" s="2"/>
      <c r="G22" s="7"/>
    </row>
    <row r="23" spans="1:8" s="1" customFormat="1">
      <c r="C23" s="2"/>
      <c r="D23" s="2"/>
      <c r="E23" s="2"/>
      <c r="G23" s="7"/>
    </row>
    <row r="24" spans="1:8" s="1" customFormat="1">
      <c r="C24" s="2"/>
      <c r="D24" s="2"/>
      <c r="E24" s="2"/>
      <c r="G24" s="7"/>
    </row>
    <row r="25" spans="1:8" s="1" customFormat="1">
      <c r="C25" s="2"/>
      <c r="D25" s="2"/>
      <c r="E25" s="2"/>
      <c r="G25" s="7"/>
    </row>
    <row r="26" spans="1:8" s="1" customFormat="1">
      <c r="C26" s="2"/>
      <c r="D26" s="2"/>
      <c r="E26" s="2"/>
      <c r="G26" s="7"/>
    </row>
    <row r="27" spans="1:8" s="1" customFormat="1">
      <c r="C27" s="2"/>
      <c r="D27" s="2"/>
      <c r="E27" s="2"/>
      <c r="G27" s="7"/>
    </row>
    <row r="28" spans="1:8" s="1" customFormat="1">
      <c r="C28" s="2"/>
      <c r="D28" s="2"/>
      <c r="E28" s="2"/>
      <c r="G28" s="7"/>
    </row>
    <row r="29" spans="1:8" s="1" customFormat="1">
      <c r="C29" s="2"/>
      <c r="D29" s="2"/>
      <c r="E29" s="2"/>
      <c r="G29" s="7"/>
    </row>
    <row r="30" spans="1:8" s="1" customFormat="1">
      <c r="C30" s="2"/>
      <c r="D30" s="2"/>
      <c r="E30" s="2"/>
      <c r="G30" s="7"/>
    </row>
    <row r="31" spans="1:8">
      <c r="A31" s="1"/>
      <c r="B31" s="1"/>
      <c r="F31" s="1"/>
      <c r="H31" s="1"/>
    </row>
    <row r="32" spans="1:8">
      <c r="A32" s="1"/>
      <c r="B32" s="1"/>
      <c r="F32" s="1"/>
      <c r="H32" s="1"/>
    </row>
    <row r="33" spans="1:8">
      <c r="A33" s="1"/>
      <c r="B33" s="1"/>
      <c r="F33" s="1"/>
      <c r="H33" s="1"/>
    </row>
    <row r="34" spans="1:8">
      <c r="A34" s="1"/>
      <c r="B34" s="1"/>
      <c r="F34" s="1"/>
      <c r="H34" s="1"/>
    </row>
    <row r="35" spans="1:8">
      <c r="A35" s="1"/>
      <c r="B35" s="1"/>
      <c r="F35" s="1"/>
      <c r="H35" s="1"/>
    </row>
    <row r="36" spans="1:8">
      <c r="A36" s="1"/>
      <c r="B36" s="1"/>
      <c r="F36" s="1"/>
      <c r="H36" s="1"/>
    </row>
    <row r="37" spans="1:8">
      <c r="A37" s="1"/>
      <c r="B37" s="1"/>
      <c r="F37" s="1"/>
      <c r="H37" s="1"/>
    </row>
    <row r="38" spans="1:8">
      <c r="A38" s="1"/>
      <c r="B38" s="1"/>
      <c r="F38" s="1"/>
      <c r="H38" s="1"/>
    </row>
    <row r="39" spans="1:8">
      <c r="A39" s="1"/>
      <c r="B39" s="1"/>
      <c r="F39" s="1"/>
      <c r="H39" s="1"/>
    </row>
    <row r="40" spans="1:8">
      <c r="A40" s="1"/>
      <c r="B40" s="1"/>
      <c r="F40" s="1"/>
      <c r="H40" s="1"/>
    </row>
    <row r="41" spans="1:8">
      <c r="A41" s="1"/>
      <c r="B41" s="1"/>
      <c r="F41" s="1"/>
      <c r="H41" s="1"/>
    </row>
    <row r="42" spans="1:8">
      <c r="A42" s="1"/>
      <c r="B42" s="1"/>
      <c r="F42" s="1"/>
      <c r="H42" s="1"/>
    </row>
    <row r="43" spans="1:8">
      <c r="A43" s="1"/>
      <c r="B43" s="1"/>
      <c r="F43" s="1"/>
      <c r="H43" s="1"/>
    </row>
    <row r="44" spans="1:8">
      <c r="A44" s="1"/>
      <c r="B44" s="1"/>
      <c r="F44" s="1"/>
    </row>
    <row r="45" spans="1:8">
      <c r="A45" s="1"/>
      <c r="B45" s="1"/>
      <c r="F45" s="1"/>
    </row>
    <row r="46" spans="1:8">
      <c r="A46" s="1"/>
      <c r="B46" s="1"/>
      <c r="F46" s="1"/>
    </row>
    <row r="47" spans="1:8">
      <c r="A47" s="1"/>
      <c r="B47" s="1"/>
      <c r="F47" s="1"/>
    </row>
    <row r="48" spans="1:8">
      <c r="B48" s="1"/>
    </row>
  </sheetData>
  <mergeCells count="3">
    <mergeCell ref="A1:H1"/>
    <mergeCell ref="A2:H2"/>
    <mergeCell ref="A4:H4"/>
  </mergeCells>
  <phoneticPr fontId="1" type="noConversion"/>
  <pageMargins left="0.25" right="0.25" top="0.75" bottom="0.75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048576"/>
  <sheetViews>
    <sheetView tabSelected="1" workbookViewId="0">
      <selection activeCell="C23" sqref="C23"/>
    </sheetView>
  </sheetViews>
  <sheetFormatPr defaultRowHeight="16.5"/>
  <cols>
    <col min="1" max="1" width="34" style="3" customWidth="1"/>
    <col min="2" max="2" width="45.25" style="2" customWidth="1"/>
    <col min="3" max="3" width="38.5" style="2" customWidth="1"/>
    <col min="4" max="16384" width="9" style="3"/>
  </cols>
  <sheetData>
    <row r="1" spans="1:3" ht="32.25" customHeight="1">
      <c r="A1" s="114" t="s">
        <v>0</v>
      </c>
      <c r="B1" s="114"/>
      <c r="C1" s="114"/>
    </row>
    <row r="2" spans="1:3" s="11" customFormat="1" ht="22.5" customHeight="1">
      <c r="A2" s="125" t="s">
        <v>92</v>
      </c>
      <c r="B2" s="125"/>
      <c r="C2" s="125"/>
    </row>
    <row r="3" spans="1:3" s="4" customFormat="1" ht="13.5">
      <c r="B3" s="10"/>
      <c r="C3" s="10"/>
    </row>
    <row r="4" spans="1:3" s="4" customFormat="1" ht="35.25" customHeight="1">
      <c r="A4" s="121" t="s">
        <v>1</v>
      </c>
      <c r="B4" s="121"/>
      <c r="C4" s="121"/>
    </row>
    <row r="5" spans="1:3" s="5" customFormat="1" ht="37.5" customHeight="1">
      <c r="A5" s="18" t="s">
        <v>22</v>
      </c>
      <c r="B5" s="18" t="s">
        <v>23</v>
      </c>
      <c r="C5" s="18" t="s">
        <v>24</v>
      </c>
    </row>
    <row r="6" spans="1:3" s="5" customFormat="1" ht="37.5" customHeight="1">
      <c r="A6" s="8" t="s">
        <v>28</v>
      </c>
      <c r="B6" s="8" t="s">
        <v>29</v>
      </c>
      <c r="C6" s="8" t="s">
        <v>33</v>
      </c>
    </row>
    <row r="7" spans="1:3" s="5" customFormat="1" ht="37.5" customHeight="1">
      <c r="A7" s="8" t="s">
        <v>28</v>
      </c>
      <c r="B7" s="8" t="s">
        <v>30</v>
      </c>
      <c r="C7" s="8" t="s">
        <v>33</v>
      </c>
    </row>
    <row r="8" spans="1:3" s="5" customFormat="1" ht="37.5" customHeight="1">
      <c r="A8" s="8" t="s">
        <v>28</v>
      </c>
      <c r="B8" s="8" t="s">
        <v>31</v>
      </c>
      <c r="C8" s="8" t="s">
        <v>33</v>
      </c>
    </row>
    <row r="9" spans="1:3" s="5" customFormat="1" ht="37.5" customHeight="1">
      <c r="A9" s="8" t="s">
        <v>28</v>
      </c>
      <c r="B9" s="8" t="s">
        <v>32</v>
      </c>
      <c r="C9" s="8" t="s">
        <v>33</v>
      </c>
    </row>
    <row r="10" spans="1:3" s="5" customFormat="1" ht="37.5" customHeight="1">
      <c r="A10" s="8" t="s">
        <v>28</v>
      </c>
      <c r="B10" s="8" t="s">
        <v>45</v>
      </c>
      <c r="C10" s="8" t="s">
        <v>33</v>
      </c>
    </row>
    <row r="11" spans="1:3" s="1" customFormat="1">
      <c r="B11" s="2"/>
      <c r="C11" s="2"/>
    </row>
    <row r="12" spans="1:3" s="1" customFormat="1">
      <c r="B12" s="2"/>
      <c r="C12" s="2"/>
    </row>
    <row r="13" spans="1:3" s="1" customFormat="1">
      <c r="B13" s="2"/>
      <c r="C13" s="2"/>
    </row>
    <row r="14" spans="1:3" s="1" customFormat="1">
      <c r="B14" s="2"/>
      <c r="C14" s="2"/>
    </row>
    <row r="15" spans="1:3" s="1" customFormat="1">
      <c r="B15" s="2"/>
      <c r="C15" s="2"/>
    </row>
    <row r="16" spans="1:3" s="1" customFormat="1">
      <c r="B16" s="2"/>
      <c r="C16" s="2"/>
    </row>
    <row r="17" spans="2:3" s="1" customFormat="1">
      <c r="B17" s="2"/>
      <c r="C17" s="2"/>
    </row>
    <row r="18" spans="2:3" s="1" customFormat="1">
      <c r="B18" s="2"/>
      <c r="C18" s="2"/>
    </row>
    <row r="19" spans="2:3" s="1" customFormat="1">
      <c r="B19" s="2"/>
      <c r="C19" s="2"/>
    </row>
    <row r="20" spans="2:3" s="1" customFormat="1">
      <c r="B20" s="2"/>
      <c r="C20" s="2"/>
    </row>
    <row r="21" spans="2:3" s="1" customFormat="1">
      <c r="B21" s="2"/>
      <c r="C21" s="2"/>
    </row>
    <row r="22" spans="2:3" s="1" customFormat="1">
      <c r="B22" s="2"/>
      <c r="C22" s="2"/>
    </row>
    <row r="23" spans="2:3" s="1" customFormat="1">
      <c r="B23" s="2"/>
      <c r="C23" s="2"/>
    </row>
    <row r="24" spans="2:3" s="1" customFormat="1">
      <c r="B24" s="2"/>
      <c r="C24" s="2"/>
    </row>
    <row r="25" spans="2:3" s="1" customFormat="1">
      <c r="B25" s="2"/>
      <c r="C25" s="2"/>
    </row>
    <row r="26" spans="2:3" s="1" customFormat="1">
      <c r="B26" s="2"/>
      <c r="C26" s="2"/>
    </row>
    <row r="1048576" spans="3:3">
      <c r="C1048576" s="8"/>
    </row>
  </sheetData>
  <mergeCells count="3">
    <mergeCell ref="A1:C1"/>
    <mergeCell ref="A2:C2"/>
    <mergeCell ref="A4:C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5</vt:i4>
      </vt:variant>
    </vt:vector>
  </HeadingPairs>
  <TitlesOfParts>
    <vt:vector size="10" baseType="lpstr">
      <vt:lpstr>후원금 수입명세서</vt:lpstr>
      <vt:lpstr>후원품 수입명세서</vt:lpstr>
      <vt:lpstr>후원금 사용명세서</vt:lpstr>
      <vt:lpstr>후원품 사용명세서</vt:lpstr>
      <vt:lpstr>후원금전용계좌</vt:lpstr>
      <vt:lpstr>'후원금 사용명세서'!Print_Area</vt:lpstr>
      <vt:lpstr>'후원금 수입명세서'!Print_Area</vt:lpstr>
      <vt:lpstr>후원금전용계좌!Print_Area</vt:lpstr>
      <vt:lpstr>'후원품 사용명세서'!Print_Area</vt:lpstr>
      <vt:lpstr>'후원품 수입명세서'!Print_Area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xpion</dc:creator>
  <cp:lastModifiedBy>user</cp:lastModifiedBy>
  <cp:lastPrinted>2025-03-20T09:15:00Z</cp:lastPrinted>
  <dcterms:created xsi:type="dcterms:W3CDTF">2012-01-09T01:16:17Z</dcterms:created>
  <dcterms:modified xsi:type="dcterms:W3CDTF">2025-03-25T06:31:34Z</dcterms:modified>
</cp:coreProperties>
</file>